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3" i="1" l="1"/>
  <c r="J13" i="1"/>
  <c r="I13" i="1"/>
  <c r="H13" i="1"/>
  <c r="G13" i="1"/>
  <c r="F13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B24" i="1"/>
  <c r="A24" i="1"/>
  <c r="L23" i="1"/>
  <c r="I23" i="1"/>
  <c r="H23" i="1"/>
  <c r="G23" i="1"/>
  <c r="F23" i="1"/>
  <c r="B14" i="1"/>
  <c r="A14" i="1"/>
  <c r="L13" i="1"/>
  <c r="L24" i="1" s="1"/>
  <c r="J24" i="1"/>
  <c r="I24" i="1"/>
  <c r="H24" i="1"/>
  <c r="G24" i="1"/>
  <c r="F24" i="1"/>
  <c r="I119" i="1" l="1"/>
  <c r="G119" i="1"/>
  <c r="I81" i="1"/>
  <c r="F62" i="1"/>
  <c r="F157" i="1"/>
  <c r="J176" i="1"/>
  <c r="G62" i="1"/>
  <c r="L81" i="1"/>
  <c r="G157" i="1"/>
  <c r="L176" i="1"/>
  <c r="J81" i="1"/>
  <c r="H62" i="1"/>
  <c r="H157" i="1"/>
  <c r="F43" i="1"/>
  <c r="J62" i="1"/>
  <c r="F138" i="1"/>
  <c r="J157" i="1"/>
  <c r="G43" i="1"/>
  <c r="L62" i="1"/>
  <c r="G138" i="1"/>
  <c r="L157" i="1"/>
  <c r="H43" i="1"/>
  <c r="H138" i="1"/>
  <c r="I62" i="1"/>
  <c r="I157" i="1"/>
  <c r="I43" i="1"/>
  <c r="I138" i="1"/>
  <c r="J196" i="1" l="1"/>
  <c r="F196" i="1"/>
  <c r="H196" i="1"/>
  <c r="G196" i="1"/>
  <c r="I196" i="1"/>
</calcChain>
</file>

<file path=xl/sharedStrings.xml><?xml version="1.0" encoding="utf-8"?>
<sst xmlns="http://schemas.openxmlformats.org/spreadsheetml/2006/main" count="392" uniqueCount="157">
  <si>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</si>
  <si>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</si>
  <si>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</si>
  <si>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</si>
  <si>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</si>
  <si>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</si>
  <si>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</si>
  <si>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</si>
  <si>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</si>
  <si>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</si>
  <si>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</si>
  <si>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</si>
  <si>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</si>
  <si>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</si>
  <si>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</si>
  <si>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</si>
  <si>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</si>
  <si>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</si>
  <si>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</si>
  <si>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</si>
  <si>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</si>
  <si>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</si>
  <si>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</si>
  <si>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</si>
  <si>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</si>
  <si>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</si>
  <si>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</si>
  <si>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</si>
  <si>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</si>
  <si>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</si>
  <si>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</si>
  <si>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</si>
  <si>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</si>
  <si>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</si>
  <si>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</si>
  <si>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</si>
  <si>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</si>
  <si>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</si>
  <si>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</si>
  <si>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сыром</t>
  </si>
  <si>
    <t>Чай с лимоном и сахаром</t>
  </si>
  <si>
    <t>Хлеб пшеничный</t>
  </si>
  <si>
    <t>Плов из птицы</t>
  </si>
  <si>
    <t>Хлеб ржаной</t>
  </si>
  <si>
    <t>Кофейный напиток с молоком</t>
  </si>
  <si>
    <t>Биточки из мяса кур</t>
  </si>
  <si>
    <t>Напиток из плодов шиповника</t>
  </si>
  <si>
    <t>Каша гречневая рассыпчатая</t>
  </si>
  <si>
    <t>Чай с сахаром</t>
  </si>
  <si>
    <t>Макаронные изделия отварные</t>
  </si>
  <si>
    <t>Суп картофельный с макаронными изделиями с курицей</t>
  </si>
  <si>
    <t>Рассольник со сметаной и курицей</t>
  </si>
  <si>
    <t xml:space="preserve">Хлеб ржаной </t>
  </si>
  <si>
    <t>Бутерброд с сыром</t>
  </si>
  <si>
    <t>Борщ с курицей и сметаной</t>
  </si>
  <si>
    <t>фирм</t>
  </si>
  <si>
    <t>Печенье</t>
  </si>
  <si>
    <t>Какао с молоком</t>
  </si>
  <si>
    <t>Бутерброд с мясом в/к</t>
  </si>
  <si>
    <t>4/1</t>
  </si>
  <si>
    <t>Каша геркулесовая молочная с маслом сливочным</t>
  </si>
  <si>
    <t>117</t>
  </si>
  <si>
    <t>414</t>
  </si>
  <si>
    <t>21</t>
  </si>
  <si>
    <t>322</t>
  </si>
  <si>
    <t>330</t>
  </si>
  <si>
    <t>3</t>
  </si>
  <si>
    <t>Запеканка из творога с молоком сгущенным</t>
  </si>
  <si>
    <t>251</t>
  </si>
  <si>
    <t>386</t>
  </si>
  <si>
    <t>79</t>
  </si>
  <si>
    <t>321</t>
  </si>
  <si>
    <t>394/1</t>
  </si>
  <si>
    <t>66/1</t>
  </si>
  <si>
    <t>218</t>
  </si>
  <si>
    <t>Оладьи с молоком сгущенным</t>
  </si>
  <si>
    <t>Йогурт фруктовый</t>
  </si>
  <si>
    <t>339</t>
  </si>
  <si>
    <t>417</t>
  </si>
  <si>
    <t>Плов из свинины</t>
  </si>
  <si>
    <t>Напиток из фруктов(апельсины)</t>
  </si>
  <si>
    <t>Каша пшенная молочная с маслом сливочным</t>
  </si>
  <si>
    <t>116</t>
  </si>
  <si>
    <t>Сыр плавленый</t>
  </si>
  <si>
    <t>63</t>
  </si>
  <si>
    <t>Шницель рыбный</t>
  </si>
  <si>
    <t>162</t>
  </si>
  <si>
    <t>Картофельное пюре</t>
  </si>
  <si>
    <t>Пудинг из творога с яблоками с молоком сгущенным</t>
  </si>
  <si>
    <t>411</t>
  </si>
  <si>
    <t>Фруктовое пюре</t>
  </si>
  <si>
    <t>1/1</t>
  </si>
  <si>
    <t>Филе куриное в сметанном соусе</t>
  </si>
  <si>
    <t>Зеленый горошек</t>
  </si>
  <si>
    <t>Бутерброд с маслом</t>
  </si>
  <si>
    <t>1/13</t>
  </si>
  <si>
    <t>Суп-лапша на курином бульоне с курицей</t>
  </si>
  <si>
    <t>22/2</t>
  </si>
  <si>
    <t>Капуста тушеная с мясом</t>
  </si>
  <si>
    <t>Кисель</t>
  </si>
  <si>
    <t>Гуляш из мяса свинины</t>
  </si>
  <si>
    <t>293</t>
  </si>
  <si>
    <t>Суп картофельный с рыбой</t>
  </si>
  <si>
    <t>73</t>
  </si>
  <si>
    <t>Пюре гороховое</t>
  </si>
  <si>
    <t>135/1</t>
  </si>
  <si>
    <t>Салат из квашеной капусты</t>
  </si>
  <si>
    <t>33</t>
  </si>
  <si>
    <t>38</t>
  </si>
  <si>
    <t>Тефтели</t>
  </si>
  <si>
    <t>187</t>
  </si>
  <si>
    <t>Напиток из фруктов (яблоки)</t>
  </si>
  <si>
    <t>Каша молочная "Дружба"</t>
  </si>
  <si>
    <t>119</t>
  </si>
  <si>
    <t>Яйцо вареное</t>
  </si>
  <si>
    <t>227</t>
  </si>
  <si>
    <t>264</t>
  </si>
  <si>
    <t>Коктейль молочный</t>
  </si>
  <si>
    <t xml:space="preserve">Салат из моркови с маслом растительным </t>
  </si>
  <si>
    <t>16/1</t>
  </si>
  <si>
    <t>Щи из свежей капусты с курицей и сметаной</t>
  </si>
  <si>
    <t>Мини рулет</t>
  </si>
  <si>
    <t>393</t>
  </si>
  <si>
    <t>Фрукт (мандарин)</t>
  </si>
  <si>
    <t>Огурец соленый</t>
  </si>
  <si>
    <t>53</t>
  </si>
  <si>
    <t>Компот из смеси сухофруктов</t>
  </si>
  <si>
    <t>416</t>
  </si>
  <si>
    <t>Молочко витаминизированное</t>
  </si>
  <si>
    <t>Икра кабачковая</t>
  </si>
  <si>
    <t>Фрукт(киви)</t>
  </si>
  <si>
    <t>432</t>
  </si>
  <si>
    <t>Фрукт(груша)</t>
  </si>
  <si>
    <t>262</t>
  </si>
  <si>
    <t>Салат из белокочанной капусты с маслом растительным</t>
  </si>
  <si>
    <t>72</t>
  </si>
  <si>
    <t>Печень по-строгановски</t>
  </si>
  <si>
    <t>172</t>
  </si>
  <si>
    <t>Мини маффин</t>
  </si>
  <si>
    <t>601</t>
  </si>
  <si>
    <t>Огурцы соленые</t>
  </si>
  <si>
    <t>Суп картофельный с курицей</t>
  </si>
  <si>
    <t>83/1</t>
  </si>
  <si>
    <t>Сок фруктовый в индивидуальной упаковке</t>
  </si>
  <si>
    <t>Салат из отварной свеклы с маслом растительным</t>
  </si>
  <si>
    <t>254</t>
  </si>
  <si>
    <t>Лечо</t>
  </si>
  <si>
    <t>Омлет натуральный</t>
  </si>
  <si>
    <t>144</t>
  </si>
  <si>
    <t>Суп картофельный с бобовыми (горохом) с курами</t>
  </si>
  <si>
    <t>87</t>
  </si>
  <si>
    <t>Каша рисовая рассыпчатая с овощами</t>
  </si>
  <si>
    <t>180</t>
  </si>
  <si>
    <t>Вафли</t>
  </si>
  <si>
    <t>МБОУ СОШ №9 города Владимира</t>
  </si>
  <si>
    <t>Директор школы</t>
  </si>
  <si>
    <t>М.П.Мачнева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</si>
</sst>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7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154</v>
      </c>
      <c r="D1" s="57"/>
      <c r="E1" s="57"/>
      <c r="F1" s="12" t="s">
        <v>16</v>
      </c>
      <c r="G1" s="2" t="s">
        <v>17</v>
      </c>
      <c r="H1" s="58" t="s">
        <v>155</v>
      </c>
      <c r="I1" s="58"/>
      <c r="J1" s="58"/>
      <c r="K1" s="58"/>
    </row>
    <row r="2" spans="1:12" ht="18" x14ac:dyDescent="0.2">
      <c r="A2" s="34" t="s">
        <v>6</v>
      </c>
      <c r="C2" s="2"/>
      <c r="G2" s="2" t="s">
        <v>18</v>
      </c>
      <c r="H2" s="58" t="s">
        <v>156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5">
        <v>16</v>
      </c>
      <c r="I3" s="45">
        <v>12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8" t="s">
        <v>39</v>
      </c>
      <c r="F6" s="39">
        <v>220</v>
      </c>
      <c r="G6" s="39">
        <v>13.4</v>
      </c>
      <c r="H6" s="39">
        <v>11.15</v>
      </c>
      <c r="I6" s="39">
        <v>44.16</v>
      </c>
      <c r="J6" s="39">
        <v>358.6</v>
      </c>
      <c r="K6" s="49">
        <v>138</v>
      </c>
      <c r="L6" s="39"/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8"/>
      <c r="L7" s="41"/>
    </row>
    <row r="8" spans="1:12" ht="15" x14ac:dyDescent="0.25">
      <c r="A8" s="23"/>
      <c r="B8" s="15"/>
      <c r="C8" s="11"/>
      <c r="D8" s="7" t="s">
        <v>22</v>
      </c>
      <c r="E8" s="40" t="s">
        <v>48</v>
      </c>
      <c r="F8" s="41">
        <v>200</v>
      </c>
      <c r="G8" s="41">
        <v>0.18</v>
      </c>
      <c r="H8" s="41">
        <v>0.04</v>
      </c>
      <c r="I8" s="41">
        <v>9.91</v>
      </c>
      <c r="J8" s="41">
        <v>41.5</v>
      </c>
      <c r="K8" s="48">
        <v>411</v>
      </c>
      <c r="L8" s="41"/>
    </row>
    <row r="9" spans="1:12" ht="15" x14ac:dyDescent="0.25">
      <c r="A9" s="23"/>
      <c r="B9" s="15"/>
      <c r="C9" s="11"/>
      <c r="D9" s="7" t="s">
        <v>23</v>
      </c>
      <c r="E9" s="40" t="s">
        <v>43</v>
      </c>
      <c r="F9" s="41">
        <v>32.5</v>
      </c>
      <c r="G9" s="41">
        <v>2.15</v>
      </c>
      <c r="H9" s="41">
        <v>0.39</v>
      </c>
      <c r="I9" s="41">
        <v>13.55</v>
      </c>
      <c r="J9" s="41">
        <v>52</v>
      </c>
      <c r="K9" s="48"/>
      <c r="L9" s="41"/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8"/>
      <c r="L10" s="41"/>
    </row>
    <row r="11" spans="1:12" ht="15" x14ac:dyDescent="0.25">
      <c r="A11" s="23"/>
      <c r="B11" s="15"/>
      <c r="C11" s="11"/>
      <c r="D11" s="6"/>
      <c r="E11" s="40" t="s">
        <v>58</v>
      </c>
      <c r="F11" s="41">
        <v>35</v>
      </c>
      <c r="G11" s="41">
        <v>4.07</v>
      </c>
      <c r="H11" s="41">
        <v>5.5</v>
      </c>
      <c r="I11" s="41">
        <v>6.57</v>
      </c>
      <c r="J11" s="41">
        <v>110.9</v>
      </c>
      <c r="K11" s="48" t="s">
        <v>59</v>
      </c>
      <c r="L11" s="41"/>
    </row>
    <row r="12" spans="1:12" ht="15" x14ac:dyDescent="0.25">
      <c r="A12" s="23"/>
      <c r="B12" s="15"/>
      <c r="C12" s="11"/>
      <c r="D12" s="6"/>
      <c r="E12" s="40" t="s">
        <v>90</v>
      </c>
      <c r="F12" s="41">
        <v>125</v>
      </c>
      <c r="G12" s="41">
        <v>0.59</v>
      </c>
      <c r="H12" s="41">
        <v>0</v>
      </c>
      <c r="I12" s="41">
        <v>9</v>
      </c>
      <c r="J12" s="41">
        <v>45</v>
      </c>
      <c r="K12" s="48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612.5</v>
      </c>
      <c r="G13" s="19">
        <f>SUM(G6:G12)</f>
        <v>20.39</v>
      </c>
      <c r="H13" s="19">
        <f>SUM(H6:H12)</f>
        <v>17.079999999999998</v>
      </c>
      <c r="I13" s="19">
        <f>SUM(I6:I12)</f>
        <v>83.19</v>
      </c>
      <c r="J13" s="19">
        <f>SUM(J6:J12)</f>
        <v>608</v>
      </c>
      <c r="K13" s="50"/>
      <c r="L13" s="19">
        <f t="shared" ref="L13" si="0">SUM(L6:L12)</f>
        <v>0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40" t="s">
        <v>106</v>
      </c>
      <c r="F14" s="41">
        <v>60</v>
      </c>
      <c r="G14" s="41">
        <v>0.9</v>
      </c>
      <c r="H14" s="41">
        <v>2.69</v>
      </c>
      <c r="I14" s="41">
        <v>5.55</v>
      </c>
      <c r="J14" s="41">
        <v>51.2</v>
      </c>
      <c r="K14" s="48" t="s">
        <v>107</v>
      </c>
      <c r="L14" s="41"/>
    </row>
    <row r="15" spans="1:12" ht="15" x14ac:dyDescent="0.25">
      <c r="A15" s="23"/>
      <c r="B15" s="15"/>
      <c r="C15" s="11"/>
      <c r="D15" s="7" t="s">
        <v>27</v>
      </c>
      <c r="E15" s="40" t="s">
        <v>102</v>
      </c>
      <c r="F15" s="41">
        <v>200</v>
      </c>
      <c r="G15" s="41">
        <v>3.36</v>
      </c>
      <c r="H15" s="41">
        <v>2.21</v>
      </c>
      <c r="I15" s="41">
        <v>15.89</v>
      </c>
      <c r="J15" s="41">
        <v>109.1</v>
      </c>
      <c r="K15" s="48" t="s">
        <v>103</v>
      </c>
      <c r="L15" s="41"/>
    </row>
    <row r="16" spans="1:12" ht="15" x14ac:dyDescent="0.25">
      <c r="A16" s="23"/>
      <c r="B16" s="15"/>
      <c r="C16" s="11"/>
      <c r="D16" s="7" t="s">
        <v>28</v>
      </c>
      <c r="E16" s="40" t="s">
        <v>109</v>
      </c>
      <c r="F16" s="41">
        <v>120</v>
      </c>
      <c r="G16" s="41">
        <v>10.58</v>
      </c>
      <c r="H16" s="41">
        <v>16.760000000000002</v>
      </c>
      <c r="I16" s="41">
        <v>10.62</v>
      </c>
      <c r="J16" s="41">
        <v>414.1</v>
      </c>
      <c r="K16" s="48" t="s">
        <v>110</v>
      </c>
      <c r="L16" s="41"/>
    </row>
    <row r="17" spans="1:12" ht="15" x14ac:dyDescent="0.25">
      <c r="A17" s="23"/>
      <c r="B17" s="15"/>
      <c r="C17" s="11"/>
      <c r="D17" s="7" t="s">
        <v>29</v>
      </c>
      <c r="E17" s="40" t="s">
        <v>47</v>
      </c>
      <c r="F17" s="41">
        <v>150</v>
      </c>
      <c r="G17" s="41">
        <v>6.79</v>
      </c>
      <c r="H17" s="41">
        <v>4.43</v>
      </c>
      <c r="I17" s="41">
        <v>35.49</v>
      </c>
      <c r="J17" s="41">
        <v>196</v>
      </c>
      <c r="K17" s="48" t="s">
        <v>65</v>
      </c>
      <c r="L17" s="41"/>
    </row>
    <row r="18" spans="1:12" ht="15" x14ac:dyDescent="0.25">
      <c r="A18" s="23"/>
      <c r="B18" s="15"/>
      <c r="C18" s="11"/>
      <c r="D18" s="7" t="s">
        <v>30</v>
      </c>
      <c r="E18" s="40" t="s">
        <v>111</v>
      </c>
      <c r="F18" s="41">
        <v>200</v>
      </c>
      <c r="G18" s="41">
        <v>0.2</v>
      </c>
      <c r="H18" s="41">
        <v>0.08</v>
      </c>
      <c r="I18" s="41">
        <v>17.09</v>
      </c>
      <c r="J18" s="41">
        <v>72.3</v>
      </c>
      <c r="K18" s="48" t="s">
        <v>66</v>
      </c>
      <c r="L18" s="41"/>
    </row>
    <row r="19" spans="1:12" ht="15" x14ac:dyDescent="0.25">
      <c r="A19" s="23"/>
      <c r="B19" s="15"/>
      <c r="C19" s="11"/>
      <c r="D19" s="7" t="s">
        <v>31</v>
      </c>
      <c r="E19" s="40" t="s">
        <v>41</v>
      </c>
      <c r="F19" s="41">
        <v>20</v>
      </c>
      <c r="G19" s="41">
        <v>1.32</v>
      </c>
      <c r="H19" s="41">
        <v>0.13</v>
      </c>
      <c r="I19" s="41">
        <v>9.3800000000000008</v>
      </c>
      <c r="J19" s="41">
        <v>52.3</v>
      </c>
      <c r="K19" s="48"/>
      <c r="L19" s="41"/>
    </row>
    <row r="20" spans="1:12" ht="15" x14ac:dyDescent="0.25">
      <c r="A20" s="23"/>
      <c r="B20" s="15"/>
      <c r="C20" s="11"/>
      <c r="D20" s="7" t="s">
        <v>32</v>
      </c>
      <c r="E20" s="40" t="s">
        <v>43</v>
      </c>
      <c r="F20" s="41">
        <v>32.5</v>
      </c>
      <c r="G20" s="41">
        <v>2.15</v>
      </c>
      <c r="H20" s="41">
        <v>0.39</v>
      </c>
      <c r="I20" s="41">
        <v>13.55</v>
      </c>
      <c r="J20" s="41">
        <v>52</v>
      </c>
      <c r="K20" s="48"/>
      <c r="L20" s="41"/>
    </row>
    <row r="21" spans="1:12" ht="15" x14ac:dyDescent="0.25">
      <c r="A21" s="23"/>
      <c r="B21" s="15"/>
      <c r="C21" s="11"/>
      <c r="D21" s="6"/>
      <c r="E21" s="40" t="s">
        <v>56</v>
      </c>
      <c r="F21" s="41">
        <v>16</v>
      </c>
      <c r="G21" s="41">
        <v>3.84</v>
      </c>
      <c r="H21" s="41">
        <v>1.5</v>
      </c>
      <c r="I21" s="41">
        <v>23.42</v>
      </c>
      <c r="J21" s="41">
        <v>70.599999999999994</v>
      </c>
      <c r="K21" s="48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8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798.5</v>
      </c>
      <c r="G23" s="19">
        <f t="shared" ref="G23:I23" si="1">SUM(G14:G22)</f>
        <v>29.139999999999997</v>
      </c>
      <c r="H23" s="19">
        <f t="shared" si="1"/>
        <v>28.19</v>
      </c>
      <c r="I23" s="19">
        <f t="shared" si="1"/>
        <v>130.99</v>
      </c>
      <c r="J23" s="19">
        <f>SUM(J14:J21)</f>
        <v>1017.6</v>
      </c>
      <c r="K23" s="50"/>
      <c r="L23" s="19">
        <f t="shared" ref="L23" si="2">SUM(L14:L22)</f>
        <v>0</v>
      </c>
    </row>
    <row r="24" spans="1:12" ht="15" x14ac:dyDescent="0.2">
      <c r="A24" s="28">
        <f>A6</f>
        <v>1</v>
      </c>
      <c r="B24" s="29">
        <f>B6</f>
        <v>1</v>
      </c>
      <c r="C24" s="59" t="s">
        <v>4</v>
      </c>
      <c r="D24" s="60"/>
      <c r="E24" s="30"/>
      <c r="F24" s="31">
        <f>F13+F23</f>
        <v>1411</v>
      </c>
      <c r="G24" s="31">
        <f t="shared" ref="G24:J24" si="3">G13+G23</f>
        <v>49.53</v>
      </c>
      <c r="H24" s="31">
        <f t="shared" si="3"/>
        <v>45.269999999999996</v>
      </c>
      <c r="I24" s="31">
        <f t="shared" si="3"/>
        <v>214.18</v>
      </c>
      <c r="J24" s="31">
        <f t="shared" si="3"/>
        <v>1625.6</v>
      </c>
      <c r="K24" s="51"/>
      <c r="L24" s="31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8" t="s">
        <v>112</v>
      </c>
      <c r="F25" s="39">
        <v>200</v>
      </c>
      <c r="G25" s="39">
        <v>6.52</v>
      </c>
      <c r="H25" s="39">
        <v>7.35</v>
      </c>
      <c r="I25" s="39">
        <v>38.75</v>
      </c>
      <c r="J25" s="39">
        <v>268.8</v>
      </c>
      <c r="K25" s="49" t="s">
        <v>113</v>
      </c>
      <c r="L25" s="39"/>
    </row>
    <row r="26" spans="1:12" ht="15" x14ac:dyDescent="0.25">
      <c r="A26" s="14"/>
      <c r="B26" s="15"/>
      <c r="C26" s="11"/>
      <c r="D26" s="6"/>
      <c r="E26" s="40" t="s">
        <v>114</v>
      </c>
      <c r="F26" s="41">
        <v>40</v>
      </c>
      <c r="G26" s="41">
        <v>5.08</v>
      </c>
      <c r="H26" s="41">
        <v>4.5999999999999996</v>
      </c>
      <c r="I26" s="41">
        <v>0.28000000000000003</v>
      </c>
      <c r="J26" s="41">
        <v>62.8</v>
      </c>
      <c r="K26" s="48" t="s">
        <v>115</v>
      </c>
      <c r="L26" s="41"/>
    </row>
    <row r="27" spans="1:12" ht="15" x14ac:dyDescent="0.25">
      <c r="A27" s="14"/>
      <c r="B27" s="15"/>
      <c r="C27" s="11"/>
      <c r="D27" s="7" t="s">
        <v>22</v>
      </c>
      <c r="E27" s="40" t="s">
        <v>44</v>
      </c>
      <c r="F27" s="41">
        <v>200</v>
      </c>
      <c r="G27" s="41">
        <v>3.37</v>
      </c>
      <c r="H27" s="41">
        <v>3.26</v>
      </c>
      <c r="I27" s="41">
        <v>14.39</v>
      </c>
      <c r="J27" s="41">
        <v>101.4</v>
      </c>
      <c r="K27" s="48" t="s">
        <v>116</v>
      </c>
      <c r="L27" s="41"/>
    </row>
    <row r="28" spans="1:12" ht="15" x14ac:dyDescent="0.25">
      <c r="A28" s="14"/>
      <c r="B28" s="15"/>
      <c r="C28" s="11"/>
      <c r="D28" s="7" t="s">
        <v>23</v>
      </c>
      <c r="E28" s="40" t="s">
        <v>41</v>
      </c>
      <c r="F28" s="41">
        <v>20</v>
      </c>
      <c r="G28" s="41">
        <v>1.32</v>
      </c>
      <c r="H28" s="41">
        <v>0.13</v>
      </c>
      <c r="I28" s="41">
        <v>9.3800000000000008</v>
      </c>
      <c r="J28" s="41">
        <v>52.3</v>
      </c>
      <c r="K28" s="48"/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8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8"/>
      <c r="L30" s="41"/>
    </row>
    <row r="31" spans="1:12" ht="15" x14ac:dyDescent="0.25">
      <c r="A31" s="14"/>
      <c r="B31" s="15"/>
      <c r="C31" s="11"/>
      <c r="D31" s="6"/>
      <c r="E31" s="40" t="s">
        <v>117</v>
      </c>
      <c r="F31" s="41">
        <v>200</v>
      </c>
      <c r="G31" s="41">
        <v>5.08</v>
      </c>
      <c r="H31" s="41">
        <v>3.7</v>
      </c>
      <c r="I31" s="41">
        <v>16.38</v>
      </c>
      <c r="J31" s="41">
        <v>115.81</v>
      </c>
      <c r="K31" s="48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 t="shared" ref="G32" si="5">SUM(G25:G31)</f>
        <v>21.369999999999997</v>
      </c>
      <c r="H32" s="19">
        <f t="shared" ref="H32" si="6">SUM(H25:H31)</f>
        <v>19.04</v>
      </c>
      <c r="I32" s="19">
        <f t="shared" ref="I32" si="7">SUM(I25:I31)</f>
        <v>79.180000000000007</v>
      </c>
      <c r="J32" s="19">
        <f t="shared" ref="J32:L32" si="8">SUM(J25:J31)</f>
        <v>601.11</v>
      </c>
      <c r="K32" s="50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 t="s">
        <v>118</v>
      </c>
      <c r="F33" s="41">
        <v>60</v>
      </c>
      <c r="G33" s="41">
        <v>0.7</v>
      </c>
      <c r="H33" s="41">
        <v>3.58</v>
      </c>
      <c r="I33" s="41">
        <v>6.79</v>
      </c>
      <c r="J33" s="41">
        <v>58.2</v>
      </c>
      <c r="K33" s="48" t="s">
        <v>119</v>
      </c>
      <c r="L33" s="41"/>
    </row>
    <row r="34" spans="1:12" ht="15" x14ac:dyDescent="0.25">
      <c r="A34" s="14"/>
      <c r="B34" s="15"/>
      <c r="C34" s="11"/>
      <c r="D34" s="7" t="s">
        <v>27</v>
      </c>
      <c r="E34" s="40" t="s">
        <v>120</v>
      </c>
      <c r="F34" s="41">
        <v>200</v>
      </c>
      <c r="G34" s="41">
        <v>3.17</v>
      </c>
      <c r="H34" s="41">
        <v>5.99</v>
      </c>
      <c r="I34" s="41">
        <v>7.99</v>
      </c>
      <c r="J34" s="41">
        <v>96.3</v>
      </c>
      <c r="K34" s="48" t="s">
        <v>73</v>
      </c>
      <c r="L34" s="41"/>
    </row>
    <row r="35" spans="1:12" ht="15" x14ac:dyDescent="0.25">
      <c r="A35" s="14"/>
      <c r="B35" s="15"/>
      <c r="C35" s="11"/>
      <c r="D35" s="7" t="s">
        <v>28</v>
      </c>
      <c r="E35" s="40" t="s">
        <v>45</v>
      </c>
      <c r="F35" s="41">
        <v>90</v>
      </c>
      <c r="G35" s="41">
        <v>14.36</v>
      </c>
      <c r="H35" s="41">
        <v>12.5</v>
      </c>
      <c r="I35" s="41">
        <v>14.25</v>
      </c>
      <c r="J35" s="41">
        <v>168.1</v>
      </c>
      <c r="K35" s="48" t="s">
        <v>64</v>
      </c>
      <c r="L35" s="41"/>
    </row>
    <row r="36" spans="1:12" ht="15" x14ac:dyDescent="0.25">
      <c r="A36" s="14"/>
      <c r="B36" s="15"/>
      <c r="C36" s="11"/>
      <c r="D36" s="7" t="s">
        <v>29</v>
      </c>
      <c r="E36" s="40" t="s">
        <v>104</v>
      </c>
      <c r="F36" s="41">
        <v>150</v>
      </c>
      <c r="G36" s="41">
        <v>13.91</v>
      </c>
      <c r="H36" s="41">
        <v>6.71</v>
      </c>
      <c r="I36" s="41">
        <v>39.83</v>
      </c>
      <c r="J36" s="41">
        <v>268.3</v>
      </c>
      <c r="K36" s="48" t="s">
        <v>105</v>
      </c>
      <c r="L36" s="41"/>
    </row>
    <row r="37" spans="1:12" ht="15" x14ac:dyDescent="0.25">
      <c r="A37" s="14"/>
      <c r="B37" s="15"/>
      <c r="C37" s="11"/>
      <c r="D37" s="7" t="s">
        <v>30</v>
      </c>
      <c r="E37" s="40" t="s">
        <v>46</v>
      </c>
      <c r="F37" s="41">
        <v>200</v>
      </c>
      <c r="G37" s="41">
        <v>0.31</v>
      </c>
      <c r="H37" s="41">
        <v>0.14000000000000001</v>
      </c>
      <c r="I37" s="41">
        <v>15.55</v>
      </c>
      <c r="J37" s="41">
        <v>81.099999999999994</v>
      </c>
      <c r="K37" s="48" t="s">
        <v>78</v>
      </c>
      <c r="L37" s="41"/>
    </row>
    <row r="38" spans="1:12" ht="15" x14ac:dyDescent="0.25">
      <c r="A38" s="14"/>
      <c r="B38" s="15"/>
      <c r="C38" s="11"/>
      <c r="D38" s="7" t="s">
        <v>31</v>
      </c>
      <c r="E38" s="40" t="s">
        <v>41</v>
      </c>
      <c r="F38" s="41">
        <v>20</v>
      </c>
      <c r="G38" s="41">
        <v>1.32</v>
      </c>
      <c r="H38" s="41">
        <v>0.13</v>
      </c>
      <c r="I38" s="41">
        <v>9.3800000000000008</v>
      </c>
      <c r="J38" s="41">
        <v>52.3</v>
      </c>
      <c r="K38" s="48"/>
      <c r="L38" s="41"/>
    </row>
    <row r="39" spans="1:12" ht="15" x14ac:dyDescent="0.25">
      <c r="A39" s="14"/>
      <c r="B39" s="15"/>
      <c r="C39" s="11"/>
      <c r="D39" s="7" t="s">
        <v>32</v>
      </c>
      <c r="E39" s="40" t="s">
        <v>43</v>
      </c>
      <c r="F39" s="41">
        <v>32.5</v>
      </c>
      <c r="G39" s="41">
        <v>2.15</v>
      </c>
      <c r="H39" s="41">
        <v>0.39</v>
      </c>
      <c r="I39" s="41">
        <v>13.55</v>
      </c>
      <c r="J39" s="41">
        <v>52</v>
      </c>
      <c r="K39" s="48"/>
      <c r="L39" s="41"/>
    </row>
    <row r="40" spans="1:12" ht="15" x14ac:dyDescent="0.25">
      <c r="A40" s="14"/>
      <c r="B40" s="15"/>
      <c r="C40" s="11"/>
      <c r="D40" s="6"/>
      <c r="E40" s="40" t="s">
        <v>121</v>
      </c>
      <c r="F40" s="41">
        <v>35</v>
      </c>
      <c r="G40" s="41">
        <v>1.54</v>
      </c>
      <c r="H40" s="41">
        <v>2.56</v>
      </c>
      <c r="I40" s="41">
        <v>22.23</v>
      </c>
      <c r="J40" s="41">
        <v>114.21</v>
      </c>
      <c r="K40" s="48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8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787.5</v>
      </c>
      <c r="G42" s="19">
        <f t="shared" ref="G42" si="9">SUM(G33:G41)</f>
        <v>37.46</v>
      </c>
      <c r="H42" s="19">
        <f t="shared" ref="H42" si="10">SUM(H33:H41)</f>
        <v>32</v>
      </c>
      <c r="I42" s="19">
        <f t="shared" ref="I42" si="11">SUM(I33:I41)</f>
        <v>129.57</v>
      </c>
      <c r="J42" s="19">
        <f t="shared" ref="J42:L42" si="12">SUM(J33:J41)</f>
        <v>890.5100000000001</v>
      </c>
      <c r="K42" s="50"/>
      <c r="L42" s="19">
        <f t="shared" si="12"/>
        <v>0</v>
      </c>
    </row>
    <row r="43" spans="1:12" ht="15.75" customHeight="1" x14ac:dyDescent="0.2">
      <c r="A43" s="32">
        <f>A25</f>
        <v>1</v>
      </c>
      <c r="B43" s="32">
        <f>B25</f>
        <v>2</v>
      </c>
      <c r="C43" s="59" t="s">
        <v>4</v>
      </c>
      <c r="D43" s="60"/>
      <c r="E43" s="30"/>
      <c r="F43" s="31">
        <f>F32+F42</f>
        <v>1447.5</v>
      </c>
      <c r="G43" s="31">
        <f t="shared" ref="G43" si="13">G32+G42</f>
        <v>58.83</v>
      </c>
      <c r="H43" s="31">
        <f t="shared" ref="H43" si="14">H32+H42</f>
        <v>51.04</v>
      </c>
      <c r="I43" s="31">
        <f t="shared" ref="I43" si="15">I32+I42</f>
        <v>208.75</v>
      </c>
      <c r="J43" s="31">
        <f t="shared" ref="J43:L43" si="16">J32+J42</f>
        <v>1491.6200000000001</v>
      </c>
      <c r="K43" s="51"/>
      <c r="L43" s="31">
        <f t="shared" si="16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8" t="s">
        <v>67</v>
      </c>
      <c r="F44" s="39">
        <v>180</v>
      </c>
      <c r="G44" s="39">
        <v>28.16</v>
      </c>
      <c r="H44" s="39">
        <v>16.64</v>
      </c>
      <c r="I44" s="39">
        <v>42.69</v>
      </c>
      <c r="J44" s="39">
        <v>436.6</v>
      </c>
      <c r="K44" s="49" t="s">
        <v>68</v>
      </c>
      <c r="L44" s="39"/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8"/>
      <c r="L45" s="41"/>
    </row>
    <row r="46" spans="1:12" ht="15" x14ac:dyDescent="0.25">
      <c r="A46" s="23"/>
      <c r="B46" s="15"/>
      <c r="C46" s="11"/>
      <c r="D46" s="7" t="s">
        <v>22</v>
      </c>
      <c r="E46" s="40" t="s">
        <v>99</v>
      </c>
      <c r="F46" s="41">
        <v>207</v>
      </c>
      <c r="G46" s="41">
        <v>0.02</v>
      </c>
      <c r="H46" s="41">
        <v>0</v>
      </c>
      <c r="I46" s="41">
        <v>26.47</v>
      </c>
      <c r="J46" s="41">
        <v>115.1</v>
      </c>
      <c r="K46" s="48" t="s">
        <v>122</v>
      </c>
      <c r="L46" s="41"/>
    </row>
    <row r="47" spans="1:12" ht="15" x14ac:dyDescent="0.25">
      <c r="A47" s="23"/>
      <c r="B47" s="15"/>
      <c r="C47" s="11"/>
      <c r="D47" s="7" t="s">
        <v>23</v>
      </c>
      <c r="E47" s="40" t="s">
        <v>41</v>
      </c>
      <c r="F47" s="41">
        <v>20</v>
      </c>
      <c r="G47" s="41">
        <v>1.32</v>
      </c>
      <c r="H47" s="41">
        <v>0.13</v>
      </c>
      <c r="I47" s="41">
        <v>9.3800000000000008</v>
      </c>
      <c r="J47" s="41">
        <v>52.3</v>
      </c>
      <c r="K47" s="48"/>
      <c r="L47" s="41"/>
    </row>
    <row r="48" spans="1:12" ht="15" x14ac:dyDescent="0.25">
      <c r="A48" s="23"/>
      <c r="B48" s="15"/>
      <c r="C48" s="11"/>
      <c r="D48" s="7" t="s">
        <v>24</v>
      </c>
      <c r="E48" s="40" t="s">
        <v>123</v>
      </c>
      <c r="F48" s="41">
        <v>100</v>
      </c>
      <c r="G48" s="41">
        <v>0.4</v>
      </c>
      <c r="H48" s="41">
        <v>0.4</v>
      </c>
      <c r="I48" s="41">
        <v>11.6</v>
      </c>
      <c r="J48" s="41">
        <v>37.799999999999997</v>
      </c>
      <c r="K48" s="48" t="s">
        <v>69</v>
      </c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8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8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507</v>
      </c>
      <c r="G51" s="19">
        <f t="shared" ref="G51" si="17">SUM(G44:G50)</f>
        <v>29.9</v>
      </c>
      <c r="H51" s="19">
        <f t="shared" ref="H51" si="18">SUM(H44:H50)</f>
        <v>17.169999999999998</v>
      </c>
      <c r="I51" s="19">
        <f t="shared" ref="I51" si="19">SUM(I44:I50)</f>
        <v>90.139999999999986</v>
      </c>
      <c r="J51" s="19">
        <f t="shared" ref="J51:L51" si="20">SUM(J44:J50)</f>
        <v>641.79999999999995</v>
      </c>
      <c r="K51" s="50"/>
      <c r="L51" s="19">
        <f t="shared" si="20"/>
        <v>0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40" t="s">
        <v>124</v>
      </c>
      <c r="F52" s="41">
        <v>60</v>
      </c>
      <c r="G52" s="41">
        <v>0.47</v>
      </c>
      <c r="H52" s="41">
        <v>0.06</v>
      </c>
      <c r="I52" s="41">
        <v>1.47</v>
      </c>
      <c r="J52" s="41">
        <v>6.5</v>
      </c>
      <c r="K52" s="48" t="s">
        <v>125</v>
      </c>
      <c r="L52" s="41"/>
    </row>
    <row r="53" spans="1:12" ht="15" x14ac:dyDescent="0.25">
      <c r="A53" s="23"/>
      <c r="B53" s="15"/>
      <c r="C53" s="11"/>
      <c r="D53" s="7" t="s">
        <v>27</v>
      </c>
      <c r="E53" s="40" t="s">
        <v>50</v>
      </c>
      <c r="F53" s="41">
        <v>200</v>
      </c>
      <c r="G53" s="41">
        <v>3.92</v>
      </c>
      <c r="H53" s="41">
        <v>4.01</v>
      </c>
      <c r="I53" s="41">
        <v>16.420000000000002</v>
      </c>
      <c r="J53" s="41">
        <v>117.6</v>
      </c>
      <c r="K53" s="48" t="s">
        <v>70</v>
      </c>
      <c r="L53" s="41"/>
    </row>
    <row r="54" spans="1:12" ht="15" x14ac:dyDescent="0.25">
      <c r="A54" s="23"/>
      <c r="B54" s="15"/>
      <c r="C54" s="11"/>
      <c r="D54" s="7" t="s">
        <v>28</v>
      </c>
      <c r="E54" s="40" t="s">
        <v>42</v>
      </c>
      <c r="F54" s="41">
        <v>240</v>
      </c>
      <c r="G54" s="41">
        <v>17.61</v>
      </c>
      <c r="H54" s="41">
        <v>21.45</v>
      </c>
      <c r="I54" s="41">
        <v>39.53</v>
      </c>
      <c r="J54" s="41">
        <v>371.2</v>
      </c>
      <c r="K54" s="48" t="s">
        <v>71</v>
      </c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8"/>
      <c r="L55" s="41"/>
    </row>
    <row r="56" spans="1:12" ht="15" x14ac:dyDescent="0.25">
      <c r="A56" s="23"/>
      <c r="B56" s="15"/>
      <c r="C56" s="11"/>
      <c r="D56" s="7" t="s">
        <v>30</v>
      </c>
      <c r="E56" s="40" t="s">
        <v>126</v>
      </c>
      <c r="F56" s="41">
        <v>200</v>
      </c>
      <c r="G56" s="41">
        <v>1.02</v>
      </c>
      <c r="H56" s="41">
        <v>0.06</v>
      </c>
      <c r="I56" s="41">
        <v>29.05</v>
      </c>
      <c r="J56" s="41">
        <v>107.5</v>
      </c>
      <c r="K56" s="48" t="s">
        <v>72</v>
      </c>
      <c r="L56" s="41"/>
    </row>
    <row r="57" spans="1:12" ht="15" x14ac:dyDescent="0.25">
      <c r="A57" s="23"/>
      <c r="B57" s="15"/>
      <c r="C57" s="11"/>
      <c r="D57" s="7" t="s">
        <v>31</v>
      </c>
      <c r="E57" s="40" t="s">
        <v>41</v>
      </c>
      <c r="F57" s="41">
        <v>20</v>
      </c>
      <c r="G57" s="41">
        <v>1.32</v>
      </c>
      <c r="H57" s="41">
        <v>0.13</v>
      </c>
      <c r="I57" s="41">
        <v>9.3800000000000008</v>
      </c>
      <c r="J57" s="41">
        <v>52.3</v>
      </c>
      <c r="K57" s="48"/>
      <c r="L57" s="41"/>
    </row>
    <row r="58" spans="1:12" ht="15" x14ac:dyDescent="0.25">
      <c r="A58" s="23"/>
      <c r="B58" s="15"/>
      <c r="C58" s="11"/>
      <c r="D58" s="7" t="s">
        <v>32</v>
      </c>
      <c r="E58" s="40" t="s">
        <v>43</v>
      </c>
      <c r="F58" s="41">
        <v>32.5</v>
      </c>
      <c r="G58" s="41">
        <v>2.15</v>
      </c>
      <c r="H58" s="41">
        <v>0.39</v>
      </c>
      <c r="I58" s="41">
        <v>13.55</v>
      </c>
      <c r="J58" s="41">
        <v>52</v>
      </c>
      <c r="K58" s="48"/>
      <c r="L58" s="41"/>
    </row>
    <row r="59" spans="1:12" ht="15" x14ac:dyDescent="0.25">
      <c r="A59" s="23"/>
      <c r="B59" s="15"/>
      <c r="C59" s="11"/>
      <c r="D59" s="6"/>
      <c r="E59" s="40" t="s">
        <v>56</v>
      </c>
      <c r="F59" s="41">
        <v>16</v>
      </c>
      <c r="G59" s="41">
        <v>3.84</v>
      </c>
      <c r="H59" s="41">
        <v>1.5</v>
      </c>
      <c r="I59" s="41">
        <v>23.42</v>
      </c>
      <c r="J59" s="41">
        <v>70.599999999999994</v>
      </c>
      <c r="K59" s="48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8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768.5</v>
      </c>
      <c r="G61" s="19">
        <f t="shared" ref="G61" si="21">SUM(G52:G60)</f>
        <v>30.33</v>
      </c>
      <c r="H61" s="19">
        <f t="shared" ref="H61" si="22">SUM(H52:H60)</f>
        <v>27.599999999999998</v>
      </c>
      <c r="I61" s="19">
        <f t="shared" ref="I61" si="23">SUM(I52:I60)</f>
        <v>132.82</v>
      </c>
      <c r="J61" s="19">
        <f t="shared" ref="J61:L61" si="24">SUM(J52:J60)</f>
        <v>777.69999999999993</v>
      </c>
      <c r="K61" s="50"/>
      <c r="L61" s="19">
        <f t="shared" si="24"/>
        <v>0</v>
      </c>
    </row>
    <row r="62" spans="1:12" ht="15.75" customHeight="1" x14ac:dyDescent="0.2">
      <c r="A62" s="28">
        <f>A44</f>
        <v>1</v>
      </c>
      <c r="B62" s="29">
        <f>B44</f>
        <v>3</v>
      </c>
      <c r="C62" s="59" t="s">
        <v>4</v>
      </c>
      <c r="D62" s="60"/>
      <c r="E62" s="30"/>
      <c r="F62" s="31">
        <f>F51+F61</f>
        <v>1275.5</v>
      </c>
      <c r="G62" s="31">
        <f t="shared" ref="G62" si="25">G51+G61</f>
        <v>60.23</v>
      </c>
      <c r="H62" s="31">
        <f t="shared" ref="H62" si="26">H51+H61</f>
        <v>44.769999999999996</v>
      </c>
      <c r="I62" s="31">
        <f t="shared" ref="I62" si="27">I51+I61</f>
        <v>222.95999999999998</v>
      </c>
      <c r="J62" s="31">
        <f t="shared" ref="J62:L62" si="28">J51+J61</f>
        <v>1419.5</v>
      </c>
      <c r="K62" s="51"/>
      <c r="L62" s="31">
        <f t="shared" si="28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8" t="s">
        <v>100</v>
      </c>
      <c r="F63" s="39">
        <v>90</v>
      </c>
      <c r="G63" s="39">
        <v>9.59</v>
      </c>
      <c r="H63" s="39">
        <v>17.579999999999998</v>
      </c>
      <c r="I63" s="39">
        <v>3.58</v>
      </c>
      <c r="J63" s="39">
        <v>300.2</v>
      </c>
      <c r="K63" s="49" t="s">
        <v>101</v>
      </c>
      <c r="L63" s="39"/>
    </row>
    <row r="64" spans="1:12" ht="15" x14ac:dyDescent="0.25">
      <c r="A64" s="23"/>
      <c r="B64" s="15"/>
      <c r="C64" s="11"/>
      <c r="D64" s="6"/>
      <c r="E64" s="40" t="s">
        <v>47</v>
      </c>
      <c r="F64" s="41">
        <v>150</v>
      </c>
      <c r="G64" s="41">
        <v>6.79</v>
      </c>
      <c r="H64" s="41">
        <v>4.43</v>
      </c>
      <c r="I64" s="41">
        <v>35.49</v>
      </c>
      <c r="J64" s="41">
        <v>196</v>
      </c>
      <c r="K64" s="48" t="s">
        <v>65</v>
      </c>
      <c r="L64" s="41"/>
    </row>
    <row r="65" spans="1:12" ht="15" x14ac:dyDescent="0.25">
      <c r="A65" s="23"/>
      <c r="B65" s="15"/>
      <c r="C65" s="11"/>
      <c r="D65" s="7" t="s">
        <v>22</v>
      </c>
      <c r="E65" s="40" t="s">
        <v>57</v>
      </c>
      <c r="F65" s="41">
        <v>200</v>
      </c>
      <c r="G65" s="41">
        <v>3.84</v>
      </c>
      <c r="H65" s="41">
        <v>3.74</v>
      </c>
      <c r="I65" s="41">
        <v>16.239999999999998</v>
      </c>
      <c r="J65" s="41">
        <v>113.4</v>
      </c>
      <c r="K65" s="48" t="s">
        <v>127</v>
      </c>
      <c r="L65" s="41"/>
    </row>
    <row r="66" spans="1:12" ht="15" x14ac:dyDescent="0.25">
      <c r="A66" s="23"/>
      <c r="B66" s="15"/>
      <c r="C66" s="11"/>
      <c r="D66" s="7" t="s">
        <v>23</v>
      </c>
      <c r="E66" s="40" t="s">
        <v>43</v>
      </c>
      <c r="F66" s="41">
        <v>32.5</v>
      </c>
      <c r="G66" s="41">
        <v>2.15</v>
      </c>
      <c r="H66" s="41">
        <v>0.39</v>
      </c>
      <c r="I66" s="41">
        <v>13.55</v>
      </c>
      <c r="J66" s="41">
        <v>52</v>
      </c>
      <c r="K66" s="48"/>
      <c r="L66" s="41"/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8"/>
      <c r="L67" s="41"/>
    </row>
    <row r="68" spans="1:12" ht="15" x14ac:dyDescent="0.25">
      <c r="A68" s="23"/>
      <c r="B68" s="15"/>
      <c r="C68" s="11"/>
      <c r="D68" s="6"/>
      <c r="E68" s="40" t="s">
        <v>124</v>
      </c>
      <c r="F68" s="41">
        <v>40</v>
      </c>
      <c r="G68" s="41">
        <v>0.31</v>
      </c>
      <c r="H68" s="41">
        <v>0.04</v>
      </c>
      <c r="I68" s="41">
        <v>0.98</v>
      </c>
      <c r="J68" s="41">
        <v>4.4000000000000004</v>
      </c>
      <c r="K68" s="48" t="s">
        <v>125</v>
      </c>
      <c r="L68" s="41"/>
    </row>
    <row r="69" spans="1:12" ht="15" x14ac:dyDescent="0.25">
      <c r="A69" s="23"/>
      <c r="B69" s="15"/>
      <c r="C69" s="11"/>
      <c r="D69" s="6"/>
      <c r="E69" s="40" t="s">
        <v>128</v>
      </c>
      <c r="F69" s="41">
        <v>200</v>
      </c>
      <c r="G69" s="41">
        <v>5.6</v>
      </c>
      <c r="H69" s="41">
        <v>1</v>
      </c>
      <c r="I69" s="41">
        <v>9.6</v>
      </c>
      <c r="J69" s="41">
        <v>90.4</v>
      </c>
      <c r="K69" s="48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712.5</v>
      </c>
      <c r="G70" s="19">
        <f t="shared" ref="G70" si="29">SUM(G63:G69)</f>
        <v>28.279999999999994</v>
      </c>
      <c r="H70" s="19">
        <f t="shared" ref="H70" si="30">SUM(H63:H69)</f>
        <v>27.18</v>
      </c>
      <c r="I70" s="19">
        <f t="shared" ref="I70" si="31">SUM(I63:I69)</f>
        <v>79.44</v>
      </c>
      <c r="J70" s="19">
        <f t="shared" ref="J70:L70" si="32">SUM(J63:J69)</f>
        <v>756.4</v>
      </c>
      <c r="K70" s="50"/>
      <c r="L70" s="19">
        <f t="shared" si="32"/>
        <v>0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40" t="s">
        <v>129</v>
      </c>
      <c r="F71" s="41">
        <v>60</v>
      </c>
      <c r="G71" s="41">
        <v>0.71</v>
      </c>
      <c r="H71" s="41">
        <v>2.76</v>
      </c>
      <c r="I71" s="41">
        <v>5.59</v>
      </c>
      <c r="J71" s="41">
        <v>18.100000000000001</v>
      </c>
      <c r="K71" s="48"/>
      <c r="L71" s="41"/>
    </row>
    <row r="72" spans="1:12" ht="15" x14ac:dyDescent="0.25">
      <c r="A72" s="23"/>
      <c r="B72" s="15"/>
      <c r="C72" s="11"/>
      <c r="D72" s="7" t="s">
        <v>27</v>
      </c>
      <c r="E72" s="40" t="s">
        <v>54</v>
      </c>
      <c r="F72" s="41">
        <v>200</v>
      </c>
      <c r="G72" s="41">
        <v>3.12</v>
      </c>
      <c r="H72" s="41">
        <v>5.99</v>
      </c>
      <c r="I72" s="41">
        <v>10.4</v>
      </c>
      <c r="J72" s="41">
        <v>99.4</v>
      </c>
      <c r="K72" s="48" t="s">
        <v>84</v>
      </c>
      <c r="L72" s="41"/>
    </row>
    <row r="73" spans="1:12" ht="15" x14ac:dyDescent="0.25">
      <c r="A73" s="23"/>
      <c r="B73" s="15"/>
      <c r="C73" s="11"/>
      <c r="D73" s="7" t="s">
        <v>28</v>
      </c>
      <c r="E73" s="40" t="s">
        <v>85</v>
      </c>
      <c r="F73" s="41">
        <v>90</v>
      </c>
      <c r="G73" s="41">
        <v>13.1</v>
      </c>
      <c r="H73" s="41">
        <v>9.02</v>
      </c>
      <c r="I73" s="41">
        <v>7.2</v>
      </c>
      <c r="J73" s="41">
        <v>142.1</v>
      </c>
      <c r="K73" s="48" t="s">
        <v>86</v>
      </c>
      <c r="L73" s="41"/>
    </row>
    <row r="74" spans="1:12" ht="15" x14ac:dyDescent="0.25">
      <c r="A74" s="23"/>
      <c r="B74" s="15"/>
      <c r="C74" s="11"/>
      <c r="D74" s="7" t="s">
        <v>29</v>
      </c>
      <c r="E74" s="40" t="s">
        <v>87</v>
      </c>
      <c r="F74" s="41">
        <v>150</v>
      </c>
      <c r="G74" s="41">
        <v>3.1</v>
      </c>
      <c r="H74" s="41">
        <v>4.79</v>
      </c>
      <c r="I74" s="41">
        <v>21.16</v>
      </c>
      <c r="J74" s="41">
        <v>163.5</v>
      </c>
      <c r="K74" s="48" t="s">
        <v>77</v>
      </c>
      <c r="L74" s="41"/>
    </row>
    <row r="75" spans="1:12" ht="15" x14ac:dyDescent="0.25">
      <c r="A75" s="23"/>
      <c r="B75" s="15"/>
      <c r="C75" s="11"/>
      <c r="D75" s="7" t="s">
        <v>30</v>
      </c>
      <c r="E75" s="40" t="s">
        <v>48</v>
      </c>
      <c r="F75" s="41">
        <v>200</v>
      </c>
      <c r="G75" s="41">
        <v>0.18</v>
      </c>
      <c r="H75" s="41">
        <v>0.04</v>
      </c>
      <c r="I75" s="41">
        <v>9.91</v>
      </c>
      <c r="J75" s="41">
        <v>41.5</v>
      </c>
      <c r="K75" s="48">
        <v>411</v>
      </c>
      <c r="L75" s="41"/>
    </row>
    <row r="76" spans="1:12" ht="15" x14ac:dyDescent="0.25">
      <c r="A76" s="23"/>
      <c r="B76" s="15"/>
      <c r="C76" s="11"/>
      <c r="D76" s="7" t="s">
        <v>31</v>
      </c>
      <c r="E76" s="40" t="s">
        <v>41</v>
      </c>
      <c r="F76" s="41">
        <v>20</v>
      </c>
      <c r="G76" s="41">
        <v>1.32</v>
      </c>
      <c r="H76" s="41">
        <v>0.13</v>
      </c>
      <c r="I76" s="41">
        <v>9.3800000000000008</v>
      </c>
      <c r="J76" s="41">
        <v>52.3</v>
      </c>
      <c r="K76" s="48"/>
      <c r="L76" s="41"/>
    </row>
    <row r="77" spans="1:12" ht="15" x14ac:dyDescent="0.25">
      <c r="A77" s="23"/>
      <c r="B77" s="15"/>
      <c r="C77" s="11"/>
      <c r="D77" s="7" t="s">
        <v>32</v>
      </c>
      <c r="E77" s="40" t="s">
        <v>43</v>
      </c>
      <c r="F77" s="41">
        <v>65</v>
      </c>
      <c r="G77" s="41">
        <v>4.29</v>
      </c>
      <c r="H77" s="41">
        <v>0.78</v>
      </c>
      <c r="I77" s="41">
        <v>27.11</v>
      </c>
      <c r="J77" s="41">
        <v>104</v>
      </c>
      <c r="K77" s="48"/>
      <c r="L77" s="41"/>
    </row>
    <row r="78" spans="1:12" ht="15" x14ac:dyDescent="0.25">
      <c r="A78" s="23"/>
      <c r="B78" s="15"/>
      <c r="C78" s="11"/>
      <c r="D78" s="6"/>
      <c r="E78" s="40" t="s">
        <v>130</v>
      </c>
      <c r="F78" s="41">
        <v>100</v>
      </c>
      <c r="G78" s="41">
        <v>0.4</v>
      </c>
      <c r="H78" s="41">
        <v>0.4</v>
      </c>
      <c r="I78" s="41">
        <v>11.6</v>
      </c>
      <c r="J78" s="41">
        <v>39.200000000000003</v>
      </c>
      <c r="K78" s="48" t="s">
        <v>69</v>
      </c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8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885</v>
      </c>
      <c r="G80" s="19">
        <f t="shared" ref="G80" si="33">SUM(G71:G79)</f>
        <v>26.22</v>
      </c>
      <c r="H80" s="19">
        <f t="shared" ref="H80" si="34">SUM(H71:H79)</f>
        <v>23.909999999999997</v>
      </c>
      <c r="I80" s="19">
        <f t="shared" ref="I80" si="35">SUM(I71:I79)</f>
        <v>102.35</v>
      </c>
      <c r="J80" s="19">
        <f t="shared" ref="J80:L80" si="36">SUM(J71:J79)</f>
        <v>660.1</v>
      </c>
      <c r="K80" s="50"/>
      <c r="L80" s="19">
        <f t="shared" si="36"/>
        <v>0</v>
      </c>
    </row>
    <row r="81" spans="1:12" ht="15.75" customHeight="1" x14ac:dyDescent="0.2">
      <c r="A81" s="28">
        <f>A63</f>
        <v>1</v>
      </c>
      <c r="B81" s="29">
        <f>B63</f>
        <v>4</v>
      </c>
      <c r="C81" s="59" t="s">
        <v>4</v>
      </c>
      <c r="D81" s="60"/>
      <c r="E81" s="30"/>
      <c r="F81" s="31">
        <f>F70+F80</f>
        <v>1597.5</v>
      </c>
      <c r="G81" s="31">
        <f t="shared" ref="G81" si="37">G70+G80</f>
        <v>54.499999999999993</v>
      </c>
      <c r="H81" s="31">
        <f t="shared" ref="H81" si="38">H70+H80</f>
        <v>51.089999999999996</v>
      </c>
      <c r="I81" s="31">
        <f t="shared" ref="I81" si="39">I70+I80</f>
        <v>181.79</v>
      </c>
      <c r="J81" s="31">
        <f t="shared" ref="J81:L81" si="40">J70+J80</f>
        <v>1416.5</v>
      </c>
      <c r="K81" s="51"/>
      <c r="L81" s="31">
        <f t="shared" si="40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8" t="s">
        <v>75</v>
      </c>
      <c r="F82" s="39">
        <v>200</v>
      </c>
      <c r="G82" s="39">
        <v>15.29</v>
      </c>
      <c r="H82" s="39">
        <v>15.77</v>
      </c>
      <c r="I82" s="39">
        <v>85.78</v>
      </c>
      <c r="J82" s="39">
        <v>499.7</v>
      </c>
      <c r="K82" s="49" t="s">
        <v>131</v>
      </c>
      <c r="L82" s="39"/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8"/>
      <c r="L83" s="41"/>
    </row>
    <row r="84" spans="1:12" ht="15" x14ac:dyDescent="0.25">
      <c r="A84" s="23"/>
      <c r="B84" s="15"/>
      <c r="C84" s="11"/>
      <c r="D84" s="7" t="s">
        <v>22</v>
      </c>
      <c r="E84" s="40" t="s">
        <v>40</v>
      </c>
      <c r="F84" s="41">
        <v>207</v>
      </c>
      <c r="G84" s="41">
        <v>0.12</v>
      </c>
      <c r="H84" s="41">
        <v>0.03</v>
      </c>
      <c r="I84" s="41">
        <v>10.54</v>
      </c>
      <c r="J84" s="41">
        <v>44.2</v>
      </c>
      <c r="K84" s="48" t="s">
        <v>133</v>
      </c>
      <c r="L84" s="41"/>
    </row>
    <row r="85" spans="1:12" ht="15" x14ac:dyDescent="0.25">
      <c r="A85" s="23"/>
      <c r="B85" s="15"/>
      <c r="C85" s="11"/>
      <c r="D85" s="7" t="s">
        <v>23</v>
      </c>
      <c r="E85" s="40"/>
      <c r="F85" s="41"/>
      <c r="G85" s="41"/>
      <c r="H85" s="41"/>
      <c r="I85" s="41"/>
      <c r="J85" s="41"/>
      <c r="K85" s="48"/>
      <c r="L85" s="41"/>
    </row>
    <row r="86" spans="1:12" ht="15" x14ac:dyDescent="0.25">
      <c r="A86" s="23"/>
      <c r="B86" s="15"/>
      <c r="C86" s="11"/>
      <c r="D86" s="7" t="s">
        <v>24</v>
      </c>
      <c r="E86" s="40" t="s">
        <v>132</v>
      </c>
      <c r="F86" s="41">
        <v>150</v>
      </c>
      <c r="G86" s="41">
        <v>0.6</v>
      </c>
      <c r="H86" s="41">
        <v>0.6</v>
      </c>
      <c r="I86" s="41">
        <v>17.399999999999999</v>
      </c>
      <c r="J86" s="41">
        <v>68.3</v>
      </c>
      <c r="K86" s="48" t="s">
        <v>69</v>
      </c>
      <c r="L86" s="41"/>
    </row>
    <row r="87" spans="1:12" ht="15" x14ac:dyDescent="0.25">
      <c r="A87" s="23"/>
      <c r="B87" s="15"/>
      <c r="C87" s="11"/>
      <c r="D87" s="6"/>
      <c r="E87" s="40" t="s">
        <v>76</v>
      </c>
      <c r="F87" s="41">
        <v>115</v>
      </c>
      <c r="G87" s="41">
        <v>4.5999999999999996</v>
      </c>
      <c r="H87" s="41">
        <v>1.73</v>
      </c>
      <c r="I87" s="41">
        <v>16.45</v>
      </c>
      <c r="J87" s="41">
        <v>72.2</v>
      </c>
      <c r="K87" s="48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8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672</v>
      </c>
      <c r="G89" s="19">
        <f t="shared" ref="G89" si="41">SUM(G82:G88)</f>
        <v>20.61</v>
      </c>
      <c r="H89" s="19">
        <f t="shared" ref="H89" si="42">SUM(H82:H88)</f>
        <v>18.13</v>
      </c>
      <c r="I89" s="19">
        <f t="shared" ref="I89" si="43">SUM(I82:I88)</f>
        <v>130.16999999999999</v>
      </c>
      <c r="J89" s="19">
        <f t="shared" ref="J89:L89" si="44">SUM(J82:J88)</f>
        <v>684.4</v>
      </c>
      <c r="K89" s="50"/>
      <c r="L89" s="19">
        <f t="shared" si="44"/>
        <v>0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40" t="s">
        <v>134</v>
      </c>
      <c r="F90" s="41">
        <v>60</v>
      </c>
      <c r="G90" s="41">
        <v>0.91</v>
      </c>
      <c r="H90" s="41">
        <v>2.99</v>
      </c>
      <c r="I90" s="41">
        <v>6.59</v>
      </c>
      <c r="J90" s="41">
        <v>53.9</v>
      </c>
      <c r="K90" s="48" t="s">
        <v>63</v>
      </c>
      <c r="L90" s="41"/>
    </row>
    <row r="91" spans="1:12" ht="15" x14ac:dyDescent="0.25">
      <c r="A91" s="23"/>
      <c r="B91" s="15"/>
      <c r="C91" s="11"/>
      <c r="D91" s="7" t="s">
        <v>27</v>
      </c>
      <c r="E91" s="40" t="s">
        <v>51</v>
      </c>
      <c r="F91" s="41">
        <v>200</v>
      </c>
      <c r="G91" s="41">
        <v>3.55</v>
      </c>
      <c r="H91" s="41">
        <v>6.07</v>
      </c>
      <c r="I91" s="41">
        <v>13.89</v>
      </c>
      <c r="J91" s="41">
        <v>116.9</v>
      </c>
      <c r="K91" s="48" t="s">
        <v>135</v>
      </c>
      <c r="L91" s="41"/>
    </row>
    <row r="92" spans="1:12" ht="15" x14ac:dyDescent="0.25">
      <c r="A92" s="23"/>
      <c r="B92" s="15"/>
      <c r="C92" s="11"/>
      <c r="D92" s="7" t="s">
        <v>28</v>
      </c>
      <c r="E92" s="40" t="s">
        <v>136</v>
      </c>
      <c r="F92" s="41">
        <v>90</v>
      </c>
      <c r="G92" s="41">
        <v>12.06</v>
      </c>
      <c r="H92" s="41">
        <v>9.66</v>
      </c>
      <c r="I92" s="41">
        <v>3.81</v>
      </c>
      <c r="J92" s="41">
        <v>176.6</v>
      </c>
      <c r="K92" s="48" t="s">
        <v>137</v>
      </c>
      <c r="L92" s="41"/>
    </row>
    <row r="93" spans="1:12" ht="15" x14ac:dyDescent="0.25">
      <c r="A93" s="23"/>
      <c r="B93" s="15"/>
      <c r="C93" s="11"/>
      <c r="D93" s="7" t="s">
        <v>29</v>
      </c>
      <c r="E93" s="40" t="s">
        <v>49</v>
      </c>
      <c r="F93" s="41">
        <v>150</v>
      </c>
      <c r="G93" s="41">
        <v>5.46</v>
      </c>
      <c r="H93" s="41">
        <v>3.65</v>
      </c>
      <c r="I93" s="41">
        <v>35.119999999999997</v>
      </c>
      <c r="J93" s="41">
        <v>211.1</v>
      </c>
      <c r="K93" s="48" t="s">
        <v>74</v>
      </c>
      <c r="L93" s="41"/>
    </row>
    <row r="94" spans="1:12" ht="15" x14ac:dyDescent="0.25">
      <c r="A94" s="23"/>
      <c r="B94" s="15"/>
      <c r="C94" s="11"/>
      <c r="D94" s="7" t="s">
        <v>30</v>
      </c>
      <c r="E94" s="40" t="s">
        <v>46</v>
      </c>
      <c r="F94" s="41">
        <v>200</v>
      </c>
      <c r="G94" s="41">
        <v>0.31</v>
      </c>
      <c r="H94" s="41">
        <v>0.14000000000000001</v>
      </c>
      <c r="I94" s="41">
        <v>15.55</v>
      </c>
      <c r="J94" s="41">
        <v>81.099999999999994</v>
      </c>
      <c r="K94" s="48" t="s">
        <v>78</v>
      </c>
      <c r="L94" s="41"/>
    </row>
    <row r="95" spans="1:12" ht="15" x14ac:dyDescent="0.25">
      <c r="A95" s="23"/>
      <c r="B95" s="15"/>
      <c r="C95" s="11"/>
      <c r="D95" s="7" t="s">
        <v>31</v>
      </c>
      <c r="E95" s="40" t="s">
        <v>41</v>
      </c>
      <c r="F95" s="41">
        <v>20</v>
      </c>
      <c r="G95" s="41">
        <v>1.32</v>
      </c>
      <c r="H95" s="41">
        <v>0.13</v>
      </c>
      <c r="I95" s="41">
        <v>9.3800000000000008</v>
      </c>
      <c r="J95" s="41">
        <v>52.3</v>
      </c>
      <c r="K95" s="48"/>
      <c r="L95" s="41"/>
    </row>
    <row r="96" spans="1:12" ht="15" x14ac:dyDescent="0.25">
      <c r="A96" s="23"/>
      <c r="B96" s="15"/>
      <c r="C96" s="11"/>
      <c r="D96" s="7" t="s">
        <v>32</v>
      </c>
      <c r="E96" s="40" t="s">
        <v>43</v>
      </c>
      <c r="F96" s="41">
        <v>32.5</v>
      </c>
      <c r="G96" s="41">
        <v>2.15</v>
      </c>
      <c r="H96" s="41">
        <v>0.39</v>
      </c>
      <c r="I96" s="41">
        <v>13.55</v>
      </c>
      <c r="J96" s="41">
        <v>52</v>
      </c>
      <c r="K96" s="48"/>
      <c r="L96" s="41"/>
    </row>
    <row r="97" spans="1:12" ht="15" x14ac:dyDescent="0.25">
      <c r="A97" s="23"/>
      <c r="B97" s="15"/>
      <c r="C97" s="11"/>
      <c r="D97" s="6"/>
      <c r="E97" s="40" t="s">
        <v>138</v>
      </c>
      <c r="F97" s="41">
        <v>38</v>
      </c>
      <c r="G97" s="41">
        <v>1.47</v>
      </c>
      <c r="H97" s="41">
        <v>2.4300000000000002</v>
      </c>
      <c r="I97" s="41">
        <v>21.15</v>
      </c>
      <c r="J97" s="41">
        <v>108.66</v>
      </c>
      <c r="K97" s="48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8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790.5</v>
      </c>
      <c r="G99" s="19">
        <f t="shared" ref="G99" si="45">SUM(G90:G98)</f>
        <v>27.229999999999997</v>
      </c>
      <c r="H99" s="19">
        <f t="shared" ref="H99" si="46">SUM(H90:H98)</f>
        <v>25.459999999999997</v>
      </c>
      <c r="I99" s="19">
        <f t="shared" ref="I99" si="47">SUM(I90:I98)</f>
        <v>119.03999999999999</v>
      </c>
      <c r="J99" s="19">
        <f t="shared" ref="J99:L99" si="48">SUM(J90:J98)</f>
        <v>852.56</v>
      </c>
      <c r="K99" s="50"/>
      <c r="L99" s="19">
        <f t="shared" si="48"/>
        <v>0</v>
      </c>
    </row>
    <row r="100" spans="1:12" ht="15.75" customHeight="1" x14ac:dyDescent="0.2">
      <c r="A100" s="28">
        <f>A82</f>
        <v>1</v>
      </c>
      <c r="B100" s="29">
        <f>B82</f>
        <v>5</v>
      </c>
      <c r="C100" s="59" t="s">
        <v>4</v>
      </c>
      <c r="D100" s="60"/>
      <c r="E100" s="30"/>
      <c r="F100" s="31">
        <f>F89+F99</f>
        <v>1462.5</v>
      </c>
      <c r="G100" s="31">
        <f t="shared" ref="G100" si="49">G89+G99</f>
        <v>47.839999999999996</v>
      </c>
      <c r="H100" s="31">
        <f t="shared" ref="H100" si="50">H89+H99</f>
        <v>43.589999999999996</v>
      </c>
      <c r="I100" s="31">
        <f t="shared" ref="I100" si="51">I89+I99</f>
        <v>249.20999999999998</v>
      </c>
      <c r="J100" s="31">
        <f t="shared" ref="J100:L100" si="52">J89+J99</f>
        <v>1536.96</v>
      </c>
      <c r="K100" s="51"/>
      <c r="L100" s="31">
        <f t="shared" si="52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8" t="s">
        <v>79</v>
      </c>
      <c r="F101" s="39">
        <v>240</v>
      </c>
      <c r="G101" s="39">
        <v>15.52</v>
      </c>
      <c r="H101" s="39">
        <v>22.52</v>
      </c>
      <c r="I101" s="39">
        <v>53.58</v>
      </c>
      <c r="J101" s="39">
        <v>472.4</v>
      </c>
      <c r="K101" s="49" t="s">
        <v>139</v>
      </c>
      <c r="L101" s="39"/>
    </row>
    <row r="102" spans="1:12" ht="15" x14ac:dyDescent="0.25">
      <c r="A102" s="23"/>
      <c r="B102" s="15"/>
      <c r="C102" s="11"/>
      <c r="D102" s="6"/>
      <c r="E102" s="40" t="s">
        <v>140</v>
      </c>
      <c r="F102" s="41">
        <v>30</v>
      </c>
      <c r="G102" s="41">
        <v>0.24</v>
      </c>
      <c r="H102" s="41">
        <v>0.03</v>
      </c>
      <c r="I102" s="41">
        <v>0.74</v>
      </c>
      <c r="J102" s="41">
        <v>3.3</v>
      </c>
      <c r="K102" s="48" t="s">
        <v>125</v>
      </c>
      <c r="L102" s="41"/>
    </row>
    <row r="103" spans="1:12" ht="15" x14ac:dyDescent="0.25">
      <c r="A103" s="23"/>
      <c r="B103" s="15"/>
      <c r="C103" s="11"/>
      <c r="D103" s="7" t="s">
        <v>22</v>
      </c>
      <c r="E103" s="40" t="s">
        <v>40</v>
      </c>
      <c r="F103" s="41">
        <v>207</v>
      </c>
      <c r="G103" s="41">
        <v>0.26</v>
      </c>
      <c r="H103" s="41">
        <v>0.06</v>
      </c>
      <c r="I103" s="41">
        <v>10.26</v>
      </c>
      <c r="J103" s="41">
        <v>42.6</v>
      </c>
      <c r="K103" s="48" t="s">
        <v>133</v>
      </c>
      <c r="L103" s="41"/>
    </row>
    <row r="104" spans="1:12" ht="15" x14ac:dyDescent="0.25">
      <c r="A104" s="23"/>
      <c r="B104" s="15"/>
      <c r="C104" s="11"/>
      <c r="D104" s="7" t="s">
        <v>23</v>
      </c>
      <c r="E104" s="40" t="s">
        <v>43</v>
      </c>
      <c r="F104" s="41">
        <v>32.5</v>
      </c>
      <c r="G104" s="41">
        <v>2.15</v>
      </c>
      <c r="H104" s="41">
        <v>0.39</v>
      </c>
      <c r="I104" s="41">
        <v>13.55</v>
      </c>
      <c r="J104" s="41">
        <v>52</v>
      </c>
      <c r="K104" s="48"/>
      <c r="L104" s="41"/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8"/>
      <c r="L105" s="41"/>
    </row>
    <row r="106" spans="1:12" ht="15" x14ac:dyDescent="0.25">
      <c r="A106" s="23"/>
      <c r="B106" s="15"/>
      <c r="C106" s="11"/>
      <c r="D106" s="6"/>
      <c r="E106" s="40" t="s">
        <v>90</v>
      </c>
      <c r="F106" s="41">
        <v>125</v>
      </c>
      <c r="G106" s="41">
        <v>0.59</v>
      </c>
      <c r="H106" s="41">
        <v>0</v>
      </c>
      <c r="I106" s="41">
        <v>9</v>
      </c>
      <c r="J106" s="41">
        <v>45</v>
      </c>
      <c r="K106" s="48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8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634.5</v>
      </c>
      <c r="G108" s="19">
        <f t="shared" ref="G108:J108" si="53">SUM(G101:G107)</f>
        <v>18.759999999999998</v>
      </c>
      <c r="H108" s="19">
        <f t="shared" si="53"/>
        <v>23</v>
      </c>
      <c r="I108" s="19">
        <f t="shared" si="53"/>
        <v>87.13</v>
      </c>
      <c r="J108" s="19">
        <f t="shared" si="53"/>
        <v>615.29999999999995</v>
      </c>
      <c r="K108" s="50"/>
      <c r="L108" s="19">
        <f t="shared" ref="L108" si="54">SUM(L101:L107)</f>
        <v>0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40" t="s">
        <v>106</v>
      </c>
      <c r="F109" s="41">
        <v>60</v>
      </c>
      <c r="G109" s="41">
        <v>0.9</v>
      </c>
      <c r="H109" s="41">
        <v>2.69</v>
      </c>
      <c r="I109" s="41">
        <v>5.55</v>
      </c>
      <c r="J109" s="41">
        <v>51.2</v>
      </c>
      <c r="K109" s="48" t="s">
        <v>107</v>
      </c>
      <c r="L109" s="41"/>
    </row>
    <row r="110" spans="1:12" ht="15" x14ac:dyDescent="0.25">
      <c r="A110" s="23"/>
      <c r="B110" s="15"/>
      <c r="C110" s="11"/>
      <c r="D110" s="7" t="s">
        <v>27</v>
      </c>
      <c r="E110" s="40" t="s">
        <v>141</v>
      </c>
      <c r="F110" s="41">
        <v>200</v>
      </c>
      <c r="G110" s="41">
        <v>3.61</v>
      </c>
      <c r="H110" s="41">
        <v>3.72</v>
      </c>
      <c r="I110" s="41">
        <v>15.99</v>
      </c>
      <c r="J110" s="41">
        <v>105.4</v>
      </c>
      <c r="K110" s="48" t="s">
        <v>142</v>
      </c>
      <c r="L110" s="41"/>
    </row>
    <row r="111" spans="1:12" ht="15" x14ac:dyDescent="0.25">
      <c r="A111" s="23"/>
      <c r="B111" s="15"/>
      <c r="C111" s="11"/>
      <c r="D111" s="7" t="s">
        <v>28</v>
      </c>
      <c r="E111" s="40" t="s">
        <v>100</v>
      </c>
      <c r="F111" s="41">
        <v>90</v>
      </c>
      <c r="G111" s="41">
        <v>9.59</v>
      </c>
      <c r="H111" s="41">
        <v>17.579999999999998</v>
      </c>
      <c r="I111" s="41">
        <v>3.58</v>
      </c>
      <c r="J111" s="41">
        <v>300.2</v>
      </c>
      <c r="K111" s="48" t="s">
        <v>101</v>
      </c>
      <c r="L111" s="41"/>
    </row>
    <row r="112" spans="1:12" ht="15" x14ac:dyDescent="0.25">
      <c r="A112" s="23"/>
      <c r="B112" s="15"/>
      <c r="C112" s="11"/>
      <c r="D112" s="7" t="s">
        <v>29</v>
      </c>
      <c r="E112" s="40" t="s">
        <v>47</v>
      </c>
      <c r="F112" s="41">
        <v>150</v>
      </c>
      <c r="G112" s="41">
        <v>6.79</v>
      </c>
      <c r="H112" s="41">
        <v>4.43</v>
      </c>
      <c r="I112" s="41">
        <v>35.49</v>
      </c>
      <c r="J112" s="41">
        <v>196</v>
      </c>
      <c r="K112" s="48" t="s">
        <v>65</v>
      </c>
      <c r="L112" s="41"/>
    </row>
    <row r="113" spans="1:12" ht="15" x14ac:dyDescent="0.25">
      <c r="A113" s="23"/>
      <c r="B113" s="15"/>
      <c r="C113" s="11"/>
      <c r="D113" s="7" t="s">
        <v>30</v>
      </c>
      <c r="E113" s="40" t="s">
        <v>80</v>
      </c>
      <c r="F113" s="41">
        <v>200</v>
      </c>
      <c r="G113" s="41">
        <v>0.2</v>
      </c>
      <c r="H113" s="41">
        <v>0.08</v>
      </c>
      <c r="I113" s="41">
        <v>17.09</v>
      </c>
      <c r="J113" s="41">
        <v>67.099999999999994</v>
      </c>
      <c r="K113" s="48" t="s">
        <v>66</v>
      </c>
      <c r="L113" s="41"/>
    </row>
    <row r="114" spans="1:12" ht="15" x14ac:dyDescent="0.25">
      <c r="A114" s="23"/>
      <c r="B114" s="15"/>
      <c r="C114" s="11"/>
      <c r="D114" s="7" t="s">
        <v>31</v>
      </c>
      <c r="E114" s="40" t="s">
        <v>41</v>
      </c>
      <c r="F114" s="41">
        <v>20</v>
      </c>
      <c r="G114" s="41">
        <v>1.32</v>
      </c>
      <c r="H114" s="41">
        <v>0.13</v>
      </c>
      <c r="I114" s="41">
        <v>9.3800000000000008</v>
      </c>
      <c r="J114" s="41">
        <v>52.3</v>
      </c>
      <c r="K114" s="48"/>
      <c r="L114" s="41"/>
    </row>
    <row r="115" spans="1:12" ht="15" x14ac:dyDescent="0.25">
      <c r="A115" s="23"/>
      <c r="B115" s="15"/>
      <c r="C115" s="11"/>
      <c r="D115" s="7" t="s">
        <v>32</v>
      </c>
      <c r="E115" s="40" t="s">
        <v>43</v>
      </c>
      <c r="F115" s="41">
        <v>32.5</v>
      </c>
      <c r="G115" s="41">
        <v>2.15</v>
      </c>
      <c r="H115" s="41">
        <v>0.39</v>
      </c>
      <c r="I115" s="41">
        <v>13.55</v>
      </c>
      <c r="J115" s="41">
        <v>52</v>
      </c>
      <c r="K115" s="48"/>
      <c r="L115" s="41"/>
    </row>
    <row r="116" spans="1:12" ht="15" x14ac:dyDescent="0.25">
      <c r="A116" s="23"/>
      <c r="B116" s="15"/>
      <c r="C116" s="11"/>
      <c r="D116" s="6"/>
      <c r="E116" s="40" t="s">
        <v>143</v>
      </c>
      <c r="F116" s="41">
        <v>200</v>
      </c>
      <c r="G116" s="41">
        <v>1</v>
      </c>
      <c r="H116" s="41">
        <v>0.2</v>
      </c>
      <c r="I116" s="41">
        <v>20.6</v>
      </c>
      <c r="J116" s="41">
        <v>86.6</v>
      </c>
      <c r="K116" s="48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8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952.5</v>
      </c>
      <c r="G118" s="19">
        <f t="shared" ref="G118:J118" si="55">SUM(G109:G117)</f>
        <v>25.56</v>
      </c>
      <c r="H118" s="19">
        <f t="shared" si="55"/>
        <v>29.219999999999995</v>
      </c>
      <c r="I118" s="19">
        <f t="shared" si="55"/>
        <v>121.22999999999999</v>
      </c>
      <c r="J118" s="19">
        <f t="shared" si="55"/>
        <v>910.8</v>
      </c>
      <c r="K118" s="50"/>
      <c r="L118" s="19">
        <f t="shared" ref="L118" si="56">SUM(L109:L117)</f>
        <v>0</v>
      </c>
    </row>
    <row r="119" spans="1:12" ht="15" x14ac:dyDescent="0.2">
      <c r="A119" s="28">
        <f>A101</f>
        <v>2</v>
      </c>
      <c r="B119" s="29">
        <f>B101</f>
        <v>1</v>
      </c>
      <c r="C119" s="59" t="s">
        <v>4</v>
      </c>
      <c r="D119" s="60"/>
      <c r="E119" s="30"/>
      <c r="F119" s="31">
        <f>F108+F118</f>
        <v>1587</v>
      </c>
      <c r="G119" s="31">
        <f t="shared" ref="G119" si="57">G108+G118</f>
        <v>44.319999999999993</v>
      </c>
      <c r="H119" s="31">
        <f t="shared" ref="H119" si="58">H108+H118</f>
        <v>52.22</v>
      </c>
      <c r="I119" s="31">
        <f t="shared" ref="I119" si="59">I108+I118</f>
        <v>208.35999999999999</v>
      </c>
      <c r="J119" s="31">
        <f t="shared" ref="J119:L119" si="60">J108+J118</f>
        <v>1526.1</v>
      </c>
      <c r="K119" s="51"/>
      <c r="L119" s="31">
        <f t="shared" si="60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8" t="s">
        <v>81</v>
      </c>
      <c r="F120" s="39">
        <v>230</v>
      </c>
      <c r="G120" s="39">
        <v>7.58</v>
      </c>
      <c r="H120" s="39">
        <v>7.73</v>
      </c>
      <c r="I120" s="39">
        <v>39.270000000000003</v>
      </c>
      <c r="J120" s="39">
        <v>319.8</v>
      </c>
      <c r="K120" s="49" t="s">
        <v>82</v>
      </c>
      <c r="L120" s="39"/>
    </row>
    <row r="121" spans="1:12" ht="15" x14ac:dyDescent="0.25">
      <c r="A121" s="14"/>
      <c r="B121" s="15"/>
      <c r="C121" s="11"/>
      <c r="D121" s="6"/>
      <c r="E121" s="40" t="s">
        <v>117</v>
      </c>
      <c r="F121" s="41">
        <v>200</v>
      </c>
      <c r="G121" s="41">
        <v>5.08</v>
      </c>
      <c r="H121" s="41">
        <v>3.7</v>
      </c>
      <c r="I121" s="41">
        <v>16.38</v>
      </c>
      <c r="J121" s="41">
        <v>115.81</v>
      </c>
      <c r="K121" s="48"/>
      <c r="L121" s="41"/>
    </row>
    <row r="122" spans="1:12" ht="15" x14ac:dyDescent="0.25">
      <c r="A122" s="14"/>
      <c r="B122" s="15"/>
      <c r="C122" s="11"/>
      <c r="D122" s="7" t="s">
        <v>22</v>
      </c>
      <c r="E122" s="40" t="s">
        <v>44</v>
      </c>
      <c r="F122" s="41">
        <v>200</v>
      </c>
      <c r="G122" s="41">
        <v>3.33</v>
      </c>
      <c r="H122" s="41">
        <v>3.25</v>
      </c>
      <c r="I122" s="41">
        <v>15.47</v>
      </c>
      <c r="J122" s="41">
        <v>101.4</v>
      </c>
      <c r="K122" s="48" t="s">
        <v>62</v>
      </c>
      <c r="L122" s="41"/>
    </row>
    <row r="123" spans="1:12" ht="15" x14ac:dyDescent="0.25">
      <c r="A123" s="14"/>
      <c r="B123" s="15"/>
      <c r="C123" s="11"/>
      <c r="D123" s="7" t="s">
        <v>23</v>
      </c>
      <c r="E123" s="40" t="s">
        <v>41</v>
      </c>
      <c r="F123" s="41">
        <v>20</v>
      </c>
      <c r="G123" s="41">
        <v>1.32</v>
      </c>
      <c r="H123" s="41">
        <v>0.13</v>
      </c>
      <c r="I123" s="41">
        <v>9.3800000000000008</v>
      </c>
      <c r="J123" s="41">
        <v>52.3</v>
      </c>
      <c r="K123" s="48"/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8"/>
      <c r="L124" s="41"/>
    </row>
    <row r="125" spans="1:12" ht="15" x14ac:dyDescent="0.25">
      <c r="A125" s="14"/>
      <c r="B125" s="15"/>
      <c r="C125" s="11"/>
      <c r="D125" s="6"/>
      <c r="E125" s="40" t="s">
        <v>58</v>
      </c>
      <c r="F125" s="41">
        <v>35</v>
      </c>
      <c r="G125" s="41">
        <v>4.07</v>
      </c>
      <c r="H125" s="41">
        <v>5.5</v>
      </c>
      <c r="I125" s="41">
        <v>6.57</v>
      </c>
      <c r="J125" s="41">
        <v>110.9</v>
      </c>
      <c r="K125" s="48" t="s">
        <v>59</v>
      </c>
      <c r="L125" s="41"/>
    </row>
    <row r="126" spans="1:12" ht="15" x14ac:dyDescent="0.25">
      <c r="A126" s="14"/>
      <c r="B126" s="15"/>
      <c r="C126" s="11"/>
      <c r="D126" s="6"/>
      <c r="E126" s="40" t="s">
        <v>83</v>
      </c>
      <c r="F126" s="41">
        <v>16</v>
      </c>
      <c r="G126" s="41">
        <v>3.28</v>
      </c>
      <c r="H126" s="41">
        <v>3.68</v>
      </c>
      <c r="I126" s="41">
        <v>0.37</v>
      </c>
      <c r="J126" s="41">
        <v>47.88</v>
      </c>
      <c r="K126" s="48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701</v>
      </c>
      <c r="G127" s="19">
        <f t="shared" ref="G127:J127" si="61">SUM(G120:G126)</f>
        <v>24.66</v>
      </c>
      <c r="H127" s="19">
        <f t="shared" si="61"/>
        <v>23.990000000000002</v>
      </c>
      <c r="I127" s="19">
        <f t="shared" si="61"/>
        <v>87.44</v>
      </c>
      <c r="J127" s="19">
        <f t="shared" si="61"/>
        <v>748.08999999999992</v>
      </c>
      <c r="K127" s="50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v>2</v>
      </c>
      <c r="C128" s="10" t="s">
        <v>25</v>
      </c>
      <c r="D128" s="7" t="s">
        <v>26</v>
      </c>
      <c r="E128" s="40" t="s">
        <v>144</v>
      </c>
      <c r="F128" s="41">
        <v>60</v>
      </c>
      <c r="G128" s="41">
        <v>0.83</v>
      </c>
      <c r="H128" s="41">
        <v>3.58</v>
      </c>
      <c r="I128" s="41">
        <v>6.25</v>
      </c>
      <c r="J128" s="41">
        <v>57</v>
      </c>
      <c r="K128" s="48" t="s">
        <v>108</v>
      </c>
      <c r="L128" s="41"/>
    </row>
    <row r="129" spans="1:12" ht="15" x14ac:dyDescent="0.25">
      <c r="A129" s="14"/>
      <c r="B129" s="15"/>
      <c r="C129" s="11"/>
      <c r="D129" s="7" t="s">
        <v>27</v>
      </c>
      <c r="E129" s="40" t="s">
        <v>120</v>
      </c>
      <c r="F129" s="41">
        <v>200</v>
      </c>
      <c r="G129" s="41">
        <v>3.17</v>
      </c>
      <c r="H129" s="41">
        <v>5.99</v>
      </c>
      <c r="I129" s="41">
        <v>7.99</v>
      </c>
      <c r="J129" s="41">
        <v>96.3</v>
      </c>
      <c r="K129" s="48" t="s">
        <v>73</v>
      </c>
      <c r="L129" s="41"/>
    </row>
    <row r="130" spans="1:12" ht="15" x14ac:dyDescent="0.25">
      <c r="A130" s="14"/>
      <c r="B130" s="15"/>
      <c r="C130" s="11"/>
      <c r="D130" s="7" t="s">
        <v>28</v>
      </c>
      <c r="E130" s="40" t="s">
        <v>85</v>
      </c>
      <c r="F130" s="41">
        <v>90</v>
      </c>
      <c r="G130" s="41">
        <v>13.1</v>
      </c>
      <c r="H130" s="41">
        <v>9.02</v>
      </c>
      <c r="I130" s="41">
        <v>7.2</v>
      </c>
      <c r="J130" s="41">
        <v>142.1</v>
      </c>
      <c r="K130" s="48" t="s">
        <v>86</v>
      </c>
      <c r="L130" s="41"/>
    </row>
    <row r="131" spans="1:12" ht="15" x14ac:dyDescent="0.25">
      <c r="A131" s="14"/>
      <c r="B131" s="15"/>
      <c r="C131" s="11"/>
      <c r="D131" s="7" t="s">
        <v>29</v>
      </c>
      <c r="E131" s="40" t="s">
        <v>87</v>
      </c>
      <c r="F131" s="41">
        <v>150</v>
      </c>
      <c r="G131" s="41">
        <v>3.1</v>
      </c>
      <c r="H131" s="41">
        <v>4.79</v>
      </c>
      <c r="I131" s="41">
        <v>21.16</v>
      </c>
      <c r="J131" s="41">
        <v>163.5</v>
      </c>
      <c r="K131" s="48" t="s">
        <v>77</v>
      </c>
      <c r="L131" s="41"/>
    </row>
    <row r="132" spans="1:12" ht="15" x14ac:dyDescent="0.25">
      <c r="A132" s="14"/>
      <c r="B132" s="15"/>
      <c r="C132" s="11"/>
      <c r="D132" s="7" t="s">
        <v>30</v>
      </c>
      <c r="E132" s="40" t="s">
        <v>126</v>
      </c>
      <c r="F132" s="41">
        <v>200</v>
      </c>
      <c r="G132" s="41">
        <v>1.02</v>
      </c>
      <c r="H132" s="41">
        <v>0.06</v>
      </c>
      <c r="I132" s="41">
        <v>29.05</v>
      </c>
      <c r="J132" s="41">
        <v>107.5</v>
      </c>
      <c r="K132" s="48" t="s">
        <v>72</v>
      </c>
      <c r="L132" s="41"/>
    </row>
    <row r="133" spans="1:12" ht="15" x14ac:dyDescent="0.25">
      <c r="A133" s="14"/>
      <c r="B133" s="15"/>
      <c r="C133" s="11"/>
      <c r="D133" s="7" t="s">
        <v>31</v>
      </c>
      <c r="E133" s="40" t="s">
        <v>41</v>
      </c>
      <c r="F133" s="41">
        <v>40</v>
      </c>
      <c r="G133" s="41">
        <v>2.64</v>
      </c>
      <c r="H133" s="41">
        <v>0.26</v>
      </c>
      <c r="I133" s="41">
        <v>18.760000000000002</v>
      </c>
      <c r="J133" s="41">
        <v>104.7</v>
      </c>
      <c r="K133" s="48"/>
      <c r="L133" s="41"/>
    </row>
    <row r="134" spans="1:12" ht="15" x14ac:dyDescent="0.25">
      <c r="A134" s="14"/>
      <c r="B134" s="15"/>
      <c r="C134" s="11"/>
      <c r="D134" s="7" t="s">
        <v>32</v>
      </c>
      <c r="E134" s="40" t="s">
        <v>43</v>
      </c>
      <c r="F134" s="41">
        <v>32.5</v>
      </c>
      <c r="G134" s="41">
        <v>2.15</v>
      </c>
      <c r="H134" s="41">
        <v>0.39</v>
      </c>
      <c r="I134" s="41">
        <v>13.55</v>
      </c>
      <c r="J134" s="41">
        <v>52</v>
      </c>
      <c r="K134" s="48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8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8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772.5</v>
      </c>
      <c r="G137" s="19">
        <f t="shared" ref="G137:J137" si="63">SUM(G128:G136)</f>
        <v>26.01</v>
      </c>
      <c r="H137" s="19">
        <f t="shared" si="63"/>
        <v>24.09</v>
      </c>
      <c r="I137" s="19">
        <f t="shared" si="63"/>
        <v>103.96000000000001</v>
      </c>
      <c r="J137" s="19">
        <f t="shared" si="63"/>
        <v>723.1</v>
      </c>
      <c r="K137" s="50"/>
      <c r="L137" s="19">
        <f t="shared" ref="L137" si="64">SUM(L128:L136)</f>
        <v>0</v>
      </c>
    </row>
    <row r="138" spans="1:12" ht="15" x14ac:dyDescent="0.2">
      <c r="A138" s="32">
        <f>A120</f>
        <v>2</v>
      </c>
      <c r="B138" s="32">
        <f>B120</f>
        <v>2</v>
      </c>
      <c r="C138" s="59" t="s">
        <v>4</v>
      </c>
      <c r="D138" s="60"/>
      <c r="E138" s="30"/>
      <c r="F138" s="31">
        <f>F127+F137</f>
        <v>1473.5</v>
      </c>
      <c r="G138" s="31">
        <f t="shared" ref="G138" si="65">G127+G137</f>
        <v>50.67</v>
      </c>
      <c r="H138" s="31">
        <f t="shared" ref="H138" si="66">H127+H137</f>
        <v>48.08</v>
      </c>
      <c r="I138" s="31">
        <f t="shared" ref="I138" si="67">I127+I137</f>
        <v>191.4</v>
      </c>
      <c r="J138" s="31">
        <f t="shared" ref="J138:L138" si="68">J127+J137</f>
        <v>1471.19</v>
      </c>
      <c r="K138" s="51"/>
      <c r="L138" s="31">
        <f t="shared" si="68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8" t="s">
        <v>88</v>
      </c>
      <c r="F139" s="39">
        <v>170</v>
      </c>
      <c r="G139" s="39">
        <v>23.52</v>
      </c>
      <c r="H139" s="39">
        <v>18</v>
      </c>
      <c r="I139" s="39">
        <v>46.33</v>
      </c>
      <c r="J139" s="39">
        <v>424.5</v>
      </c>
      <c r="K139" s="49" t="s">
        <v>145</v>
      </c>
      <c r="L139" s="39"/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8"/>
      <c r="L140" s="41"/>
    </row>
    <row r="141" spans="1:12" ht="15" x14ac:dyDescent="0.25">
      <c r="A141" s="23"/>
      <c r="B141" s="15"/>
      <c r="C141" s="11"/>
      <c r="D141" s="7" t="s">
        <v>22</v>
      </c>
      <c r="E141" s="40" t="s">
        <v>48</v>
      </c>
      <c r="F141" s="41">
        <v>200</v>
      </c>
      <c r="G141" s="41">
        <v>0.18</v>
      </c>
      <c r="H141" s="41">
        <v>0.04</v>
      </c>
      <c r="I141" s="41">
        <v>9.91</v>
      </c>
      <c r="J141" s="41">
        <v>41.5</v>
      </c>
      <c r="K141" s="48" t="s">
        <v>89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40"/>
      <c r="F142" s="41"/>
      <c r="G142" s="41"/>
      <c r="H142" s="41"/>
      <c r="I142" s="41"/>
      <c r="J142" s="41"/>
      <c r="K142" s="48"/>
      <c r="L142" s="41"/>
    </row>
    <row r="143" spans="1:12" ht="15" x14ac:dyDescent="0.25">
      <c r="A143" s="23"/>
      <c r="B143" s="15"/>
      <c r="C143" s="11"/>
      <c r="D143" s="7" t="s">
        <v>24</v>
      </c>
      <c r="E143" s="40" t="s">
        <v>130</v>
      </c>
      <c r="F143" s="41">
        <v>100</v>
      </c>
      <c r="G143" s="41">
        <v>0.4</v>
      </c>
      <c r="H143" s="41">
        <v>0.4</v>
      </c>
      <c r="I143" s="41">
        <v>11.6</v>
      </c>
      <c r="J143" s="41">
        <v>39.200000000000003</v>
      </c>
      <c r="K143" s="48" t="s">
        <v>69</v>
      </c>
      <c r="L143" s="41"/>
    </row>
    <row r="144" spans="1:12" ht="15" x14ac:dyDescent="0.25">
      <c r="A144" s="23"/>
      <c r="B144" s="15"/>
      <c r="C144" s="11"/>
      <c r="D144" s="6"/>
      <c r="E144" s="40" t="s">
        <v>53</v>
      </c>
      <c r="F144" s="41">
        <v>35</v>
      </c>
      <c r="G144" s="41">
        <v>5.27</v>
      </c>
      <c r="H144" s="41">
        <v>4.12</v>
      </c>
      <c r="I144" s="41">
        <v>9.3800000000000008</v>
      </c>
      <c r="J144" s="41">
        <v>106.2</v>
      </c>
      <c r="K144" s="48" t="s">
        <v>66</v>
      </c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8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69">SUM(G139:G145)</f>
        <v>29.369999999999997</v>
      </c>
      <c r="H146" s="19">
        <f t="shared" si="69"/>
        <v>22.56</v>
      </c>
      <c r="I146" s="19">
        <f t="shared" si="69"/>
        <v>77.219999999999985</v>
      </c>
      <c r="J146" s="19">
        <f t="shared" si="69"/>
        <v>611.4</v>
      </c>
      <c r="K146" s="50"/>
      <c r="L146" s="19">
        <f t="shared" ref="L146" si="70">SUM(L139:L145)</f>
        <v>0</v>
      </c>
    </row>
    <row r="147" spans="1:12" ht="15" x14ac:dyDescent="0.2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40" t="s">
        <v>146</v>
      </c>
      <c r="F147" s="41">
        <v>60</v>
      </c>
      <c r="G147" s="41">
        <v>0.71</v>
      </c>
      <c r="H147" s="41">
        <v>0.06</v>
      </c>
      <c r="I147" s="41">
        <v>0</v>
      </c>
      <c r="J147" s="41">
        <v>17.8</v>
      </c>
      <c r="K147" s="48"/>
      <c r="L147" s="41"/>
    </row>
    <row r="148" spans="1:12" ht="15" x14ac:dyDescent="0.25">
      <c r="A148" s="23"/>
      <c r="B148" s="15"/>
      <c r="C148" s="11"/>
      <c r="D148" s="7" t="s">
        <v>27</v>
      </c>
      <c r="E148" s="40" t="s">
        <v>51</v>
      </c>
      <c r="F148" s="41">
        <v>200</v>
      </c>
      <c r="G148" s="41">
        <v>3.55</v>
      </c>
      <c r="H148" s="41">
        <v>6.07</v>
      </c>
      <c r="I148" s="41">
        <v>13.89</v>
      </c>
      <c r="J148" s="41">
        <v>116.9</v>
      </c>
      <c r="K148" s="48" t="s">
        <v>135</v>
      </c>
      <c r="L148" s="41"/>
    </row>
    <row r="149" spans="1:12" ht="15" x14ac:dyDescent="0.25">
      <c r="A149" s="23"/>
      <c r="B149" s="15"/>
      <c r="C149" s="11"/>
      <c r="D149" s="7" t="s">
        <v>28</v>
      </c>
      <c r="E149" s="40" t="s">
        <v>92</v>
      </c>
      <c r="F149" s="41">
        <v>90</v>
      </c>
      <c r="G149" s="41">
        <v>11.6</v>
      </c>
      <c r="H149" s="41">
        <v>17.55</v>
      </c>
      <c r="I149" s="41">
        <v>4.87</v>
      </c>
      <c r="J149" s="41">
        <v>159.80000000000001</v>
      </c>
      <c r="K149" s="48" t="s">
        <v>55</v>
      </c>
      <c r="L149" s="41"/>
    </row>
    <row r="150" spans="1:12" ht="15" x14ac:dyDescent="0.25">
      <c r="A150" s="23"/>
      <c r="B150" s="15"/>
      <c r="C150" s="11"/>
      <c r="D150" s="7" t="s">
        <v>29</v>
      </c>
      <c r="E150" s="40" t="s">
        <v>49</v>
      </c>
      <c r="F150" s="41">
        <v>150</v>
      </c>
      <c r="G150" s="41">
        <v>5.46</v>
      </c>
      <c r="H150" s="41">
        <v>3.65</v>
      </c>
      <c r="I150" s="41">
        <v>35.119999999999997</v>
      </c>
      <c r="J150" s="41">
        <v>211.1</v>
      </c>
      <c r="K150" s="48" t="s">
        <v>74</v>
      </c>
      <c r="L150" s="41"/>
    </row>
    <row r="151" spans="1:12" ht="15" x14ac:dyDescent="0.25">
      <c r="A151" s="23"/>
      <c r="B151" s="15"/>
      <c r="C151" s="11"/>
      <c r="D151" s="7" t="s">
        <v>30</v>
      </c>
      <c r="E151" s="40" t="s">
        <v>46</v>
      </c>
      <c r="F151" s="41">
        <v>200</v>
      </c>
      <c r="G151" s="41">
        <v>0.31</v>
      </c>
      <c r="H151" s="41">
        <v>0.14000000000000001</v>
      </c>
      <c r="I151" s="41">
        <v>15.55</v>
      </c>
      <c r="J151" s="41">
        <v>81.099999999999994</v>
      </c>
      <c r="K151" s="48" t="s">
        <v>78</v>
      </c>
      <c r="L151" s="41"/>
    </row>
    <row r="152" spans="1:12" ht="15" x14ac:dyDescent="0.25">
      <c r="A152" s="23"/>
      <c r="B152" s="15"/>
      <c r="C152" s="11"/>
      <c r="D152" s="7" t="s">
        <v>31</v>
      </c>
      <c r="E152" s="40" t="s">
        <v>41</v>
      </c>
      <c r="F152" s="41">
        <v>20</v>
      </c>
      <c r="G152" s="41">
        <v>1.32</v>
      </c>
      <c r="H152" s="41">
        <v>0.13</v>
      </c>
      <c r="I152" s="41">
        <v>9.3800000000000008</v>
      </c>
      <c r="J152" s="41">
        <v>52.3</v>
      </c>
      <c r="K152" s="48"/>
      <c r="L152" s="41"/>
    </row>
    <row r="153" spans="1:12" ht="15" x14ac:dyDescent="0.25">
      <c r="A153" s="23"/>
      <c r="B153" s="15"/>
      <c r="C153" s="11"/>
      <c r="D153" s="7" t="s">
        <v>32</v>
      </c>
      <c r="E153" s="40" t="s">
        <v>52</v>
      </c>
      <c r="F153" s="41">
        <v>65</v>
      </c>
      <c r="G153" s="41">
        <v>4.29</v>
      </c>
      <c r="H153" s="41">
        <v>0.78</v>
      </c>
      <c r="I153" s="41">
        <v>27.11</v>
      </c>
      <c r="J153" s="41">
        <v>104</v>
      </c>
      <c r="K153" s="48"/>
      <c r="L153" s="41"/>
    </row>
    <row r="154" spans="1:12" ht="15" x14ac:dyDescent="0.25">
      <c r="A154" s="23"/>
      <c r="B154" s="15"/>
      <c r="C154" s="11"/>
      <c r="D154" s="6"/>
      <c r="E154" s="40" t="s">
        <v>123</v>
      </c>
      <c r="F154" s="41">
        <v>100</v>
      </c>
      <c r="G154" s="41">
        <v>0.4</v>
      </c>
      <c r="H154" s="41">
        <v>0.4</v>
      </c>
      <c r="I154" s="41">
        <v>11.6</v>
      </c>
      <c r="J154" s="41">
        <v>37.799999999999997</v>
      </c>
      <c r="K154" s="48" t="s">
        <v>69</v>
      </c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8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885</v>
      </c>
      <c r="G156" s="19">
        <f t="shared" ref="G156:J156" si="71">SUM(G147:G155)</f>
        <v>27.639999999999997</v>
      </c>
      <c r="H156" s="19">
        <f t="shared" si="71"/>
        <v>28.779999999999998</v>
      </c>
      <c r="I156" s="19">
        <f t="shared" si="71"/>
        <v>117.51999999999998</v>
      </c>
      <c r="J156" s="19">
        <f t="shared" si="71"/>
        <v>780.8</v>
      </c>
      <c r="K156" s="50"/>
      <c r="L156" s="19">
        <f t="shared" ref="L156" si="72">SUM(L147:L155)</f>
        <v>0</v>
      </c>
    </row>
    <row r="157" spans="1:12" ht="15" x14ac:dyDescent="0.2">
      <c r="A157" s="28">
        <f>A139</f>
        <v>2</v>
      </c>
      <c r="B157" s="29">
        <f>B139</f>
        <v>3</v>
      </c>
      <c r="C157" s="59" t="s">
        <v>4</v>
      </c>
      <c r="D157" s="60"/>
      <c r="E157" s="30"/>
      <c r="F157" s="31">
        <f>F146+F156</f>
        <v>1390</v>
      </c>
      <c r="G157" s="31">
        <f t="shared" ref="G157" si="73">G146+G156</f>
        <v>57.009999999999991</v>
      </c>
      <c r="H157" s="31">
        <f t="shared" ref="H157" si="74">H146+H156</f>
        <v>51.339999999999996</v>
      </c>
      <c r="I157" s="31">
        <f t="shared" ref="I157" si="75">I146+I156</f>
        <v>194.73999999999995</v>
      </c>
      <c r="J157" s="31">
        <f t="shared" ref="J157:L157" si="76">J146+J156</f>
        <v>1392.1999999999998</v>
      </c>
      <c r="K157" s="51"/>
      <c r="L157" s="31">
        <f t="shared" si="76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8" t="s">
        <v>147</v>
      </c>
      <c r="F158" s="39">
        <v>150</v>
      </c>
      <c r="G158" s="39">
        <v>14.71</v>
      </c>
      <c r="H158" s="39">
        <v>16.25</v>
      </c>
      <c r="I158" s="39">
        <v>2.6</v>
      </c>
      <c r="J158" s="54">
        <v>242.1</v>
      </c>
      <c r="K158" s="49" t="s">
        <v>148</v>
      </c>
      <c r="L158" s="39"/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52"/>
      <c r="K159" s="48"/>
      <c r="L159" s="41"/>
    </row>
    <row r="160" spans="1:12" ht="15" x14ac:dyDescent="0.25">
      <c r="A160" s="23"/>
      <c r="B160" s="15"/>
      <c r="C160" s="11"/>
      <c r="D160" s="7" t="s">
        <v>22</v>
      </c>
      <c r="E160" s="40" t="s">
        <v>40</v>
      </c>
      <c r="F160" s="41">
        <v>207</v>
      </c>
      <c r="G160" s="41">
        <v>0.26</v>
      </c>
      <c r="H160" s="41">
        <v>0.06</v>
      </c>
      <c r="I160" s="41">
        <v>10.26</v>
      </c>
      <c r="J160" s="55">
        <v>42.6</v>
      </c>
      <c r="K160" s="48" t="s">
        <v>133</v>
      </c>
      <c r="L160" s="41"/>
    </row>
    <row r="161" spans="1:12" ht="15" x14ac:dyDescent="0.25">
      <c r="A161" s="23"/>
      <c r="B161" s="15"/>
      <c r="C161" s="11"/>
      <c r="D161" s="7" t="s">
        <v>23</v>
      </c>
      <c r="E161" s="40" t="s">
        <v>43</v>
      </c>
      <c r="F161" s="41">
        <v>32.5</v>
      </c>
      <c r="G161" s="41">
        <v>2.15</v>
      </c>
      <c r="H161" s="41">
        <v>0.39</v>
      </c>
      <c r="I161" s="41">
        <v>13.55</v>
      </c>
      <c r="J161" s="41">
        <v>52</v>
      </c>
      <c r="K161" s="48"/>
      <c r="L161" s="41"/>
    </row>
    <row r="162" spans="1:12" ht="15" x14ac:dyDescent="0.25">
      <c r="A162" s="23"/>
      <c r="B162" s="15"/>
      <c r="C162" s="11"/>
      <c r="D162" s="7" t="s">
        <v>24</v>
      </c>
      <c r="E162" s="40" t="s">
        <v>123</v>
      </c>
      <c r="F162" s="41">
        <v>100</v>
      </c>
      <c r="G162" s="41">
        <v>0.4</v>
      </c>
      <c r="H162" s="41">
        <v>0.4</v>
      </c>
      <c r="I162" s="41">
        <v>11.6</v>
      </c>
      <c r="J162" s="55">
        <v>37.799999999999997</v>
      </c>
      <c r="K162" s="48" t="s">
        <v>69</v>
      </c>
      <c r="L162" s="41"/>
    </row>
    <row r="163" spans="1:12" ht="15" x14ac:dyDescent="0.25">
      <c r="A163" s="23"/>
      <c r="B163" s="15"/>
      <c r="C163" s="11"/>
      <c r="D163" s="6"/>
      <c r="E163" s="40" t="s">
        <v>94</v>
      </c>
      <c r="F163" s="41">
        <v>30</v>
      </c>
      <c r="G163" s="41">
        <v>1.6</v>
      </c>
      <c r="H163" s="41">
        <v>7.43</v>
      </c>
      <c r="I163" s="41">
        <v>9.51</v>
      </c>
      <c r="J163" s="52">
        <v>123.2</v>
      </c>
      <c r="K163" s="48" t="s">
        <v>95</v>
      </c>
      <c r="L163" s="41"/>
    </row>
    <row r="164" spans="1:12" ht="15" x14ac:dyDescent="0.25">
      <c r="A164" s="23"/>
      <c r="B164" s="15"/>
      <c r="C164" s="11"/>
      <c r="D164" s="6"/>
      <c r="E164" s="40" t="s">
        <v>93</v>
      </c>
      <c r="F164" s="41">
        <v>30</v>
      </c>
      <c r="G164" s="41">
        <v>0.91</v>
      </c>
      <c r="H164" s="41">
        <v>1.23</v>
      </c>
      <c r="I164" s="41">
        <v>3.35</v>
      </c>
      <c r="J164" s="52">
        <v>12.3</v>
      </c>
      <c r="K164" s="48" t="s">
        <v>91</v>
      </c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549.5</v>
      </c>
      <c r="G165" s="19">
        <f t="shared" ref="G165:J165" si="77">SUM(G158:G164)</f>
        <v>20.03</v>
      </c>
      <c r="H165" s="19">
        <f t="shared" si="77"/>
        <v>25.759999999999998</v>
      </c>
      <c r="I165" s="19">
        <f t="shared" si="77"/>
        <v>50.87</v>
      </c>
      <c r="J165" s="53">
        <f t="shared" si="77"/>
        <v>510</v>
      </c>
      <c r="K165" s="50"/>
      <c r="L165" s="19">
        <f t="shared" ref="L165" si="78">SUM(L158:L164)</f>
        <v>0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40" t="s">
        <v>124</v>
      </c>
      <c r="F166" s="41">
        <v>60</v>
      </c>
      <c r="G166" s="41">
        <v>0.47</v>
      </c>
      <c r="H166" s="41">
        <v>0.06</v>
      </c>
      <c r="I166" s="41">
        <v>1.47</v>
      </c>
      <c r="J166" s="41">
        <v>6.5</v>
      </c>
      <c r="K166" s="48" t="s">
        <v>125</v>
      </c>
      <c r="L166" s="41"/>
    </row>
    <row r="167" spans="1:12" ht="15" x14ac:dyDescent="0.25">
      <c r="A167" s="23"/>
      <c r="B167" s="15"/>
      <c r="C167" s="11"/>
      <c r="D167" s="7" t="s">
        <v>27</v>
      </c>
      <c r="E167" s="40" t="s">
        <v>96</v>
      </c>
      <c r="F167" s="41">
        <v>200</v>
      </c>
      <c r="G167" s="41">
        <v>3.73</v>
      </c>
      <c r="H167" s="41">
        <v>4.87</v>
      </c>
      <c r="I167" s="41">
        <v>12.64</v>
      </c>
      <c r="J167" s="55">
        <v>99.6</v>
      </c>
      <c r="K167" s="48" t="s">
        <v>97</v>
      </c>
      <c r="L167" s="41"/>
    </row>
    <row r="168" spans="1:12" ht="15" x14ac:dyDescent="0.25">
      <c r="A168" s="23"/>
      <c r="B168" s="15"/>
      <c r="C168" s="11"/>
      <c r="D168" s="7" t="s">
        <v>28</v>
      </c>
      <c r="E168" s="40" t="s">
        <v>98</v>
      </c>
      <c r="F168" s="41">
        <v>240</v>
      </c>
      <c r="G168" s="41">
        <v>13.46</v>
      </c>
      <c r="H168" s="41">
        <v>24.38</v>
      </c>
      <c r="I168" s="41">
        <v>14.97</v>
      </c>
      <c r="J168" s="55">
        <v>386</v>
      </c>
      <c r="K168" s="48" t="s">
        <v>55</v>
      </c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52"/>
      <c r="K169" s="48"/>
      <c r="L169" s="41"/>
    </row>
    <row r="170" spans="1:12" ht="15" x14ac:dyDescent="0.25">
      <c r="A170" s="23"/>
      <c r="B170" s="15"/>
      <c r="C170" s="11"/>
      <c r="D170" s="7" t="s">
        <v>30</v>
      </c>
      <c r="E170" s="40" t="s">
        <v>99</v>
      </c>
      <c r="F170" s="41">
        <v>200</v>
      </c>
      <c r="G170" s="41">
        <v>0.02</v>
      </c>
      <c r="H170" s="41">
        <v>0</v>
      </c>
      <c r="I170" s="41">
        <v>26.47</v>
      </c>
      <c r="J170" s="41">
        <v>115.1</v>
      </c>
      <c r="K170" s="48" t="s">
        <v>122</v>
      </c>
      <c r="L170" s="41"/>
    </row>
    <row r="171" spans="1:12" ht="15" x14ac:dyDescent="0.25">
      <c r="A171" s="23"/>
      <c r="B171" s="15"/>
      <c r="C171" s="11"/>
      <c r="D171" s="7" t="s">
        <v>31</v>
      </c>
      <c r="E171" s="40" t="s">
        <v>41</v>
      </c>
      <c r="F171" s="41">
        <v>20</v>
      </c>
      <c r="G171" s="41">
        <v>1.32</v>
      </c>
      <c r="H171" s="41">
        <v>0.13</v>
      </c>
      <c r="I171" s="41">
        <v>9.3800000000000008</v>
      </c>
      <c r="J171" s="41">
        <v>52.3</v>
      </c>
      <c r="K171" s="48"/>
      <c r="L171" s="41"/>
    </row>
    <row r="172" spans="1:12" ht="15" x14ac:dyDescent="0.25">
      <c r="A172" s="23"/>
      <c r="B172" s="15"/>
      <c r="C172" s="11"/>
      <c r="D172" s="7" t="s">
        <v>32</v>
      </c>
      <c r="E172" s="40" t="s">
        <v>43</v>
      </c>
      <c r="F172" s="41">
        <v>32.5</v>
      </c>
      <c r="G172" s="41">
        <v>2.15</v>
      </c>
      <c r="H172" s="41">
        <v>0.39</v>
      </c>
      <c r="I172" s="41">
        <v>13.55</v>
      </c>
      <c r="J172" s="41">
        <v>52</v>
      </c>
      <c r="K172" s="48"/>
      <c r="L172" s="41"/>
    </row>
    <row r="173" spans="1:12" ht="15" x14ac:dyDescent="0.25">
      <c r="A173" s="23"/>
      <c r="B173" s="15"/>
      <c r="C173" s="11"/>
      <c r="D173" s="6"/>
      <c r="E173" s="40" t="s">
        <v>143</v>
      </c>
      <c r="F173" s="41">
        <v>200</v>
      </c>
      <c r="G173" s="41">
        <v>1</v>
      </c>
      <c r="H173" s="41">
        <v>0.2</v>
      </c>
      <c r="I173" s="41">
        <v>20.6</v>
      </c>
      <c r="J173" s="41">
        <v>86.6</v>
      </c>
      <c r="K173" s="48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8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952.5</v>
      </c>
      <c r="G175" s="19">
        <f t="shared" ref="G175:J175" si="79">SUM(G166:G174)</f>
        <v>22.15</v>
      </c>
      <c r="H175" s="19">
        <f t="shared" si="79"/>
        <v>30.029999999999998</v>
      </c>
      <c r="I175" s="19">
        <f t="shared" si="79"/>
        <v>99.079999999999984</v>
      </c>
      <c r="J175" s="19">
        <f t="shared" si="79"/>
        <v>798.1</v>
      </c>
      <c r="K175" s="50"/>
      <c r="L175" s="19">
        <f t="shared" ref="L175" si="80">SUM(L166:L174)</f>
        <v>0</v>
      </c>
    </row>
    <row r="176" spans="1:12" ht="15" x14ac:dyDescent="0.2">
      <c r="A176" s="28">
        <f>A158</f>
        <v>2</v>
      </c>
      <c r="B176" s="29">
        <f>B158</f>
        <v>4</v>
      </c>
      <c r="C176" s="59" t="s">
        <v>4</v>
      </c>
      <c r="D176" s="60"/>
      <c r="E176" s="30"/>
      <c r="F176" s="31">
        <f>F165+F175</f>
        <v>1502</v>
      </c>
      <c r="G176" s="31">
        <f t="shared" ref="G176" si="81">G165+G175</f>
        <v>42.18</v>
      </c>
      <c r="H176" s="31">
        <f t="shared" ref="H176" si="82">H165+H175</f>
        <v>55.789999999999992</v>
      </c>
      <c r="I176" s="31">
        <f t="shared" ref="I176" si="83">I165+I175</f>
        <v>149.94999999999999</v>
      </c>
      <c r="J176" s="31">
        <f t="shared" ref="J176:L176" si="84">J165+J175</f>
        <v>1308.0999999999999</v>
      </c>
      <c r="K176" s="51"/>
      <c r="L176" s="31">
        <f t="shared" si="84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8" t="s">
        <v>60</v>
      </c>
      <c r="F177" s="39">
        <v>200</v>
      </c>
      <c r="G177" s="39">
        <v>7.84</v>
      </c>
      <c r="H177" s="39">
        <v>9.83</v>
      </c>
      <c r="I177" s="39">
        <v>37.229999999999997</v>
      </c>
      <c r="J177" s="39">
        <v>265</v>
      </c>
      <c r="K177" s="49" t="s">
        <v>61</v>
      </c>
      <c r="L177" s="39"/>
    </row>
    <row r="178" spans="1:12" ht="15" x14ac:dyDescent="0.25">
      <c r="A178" s="23"/>
      <c r="B178" s="15"/>
      <c r="C178" s="11"/>
      <c r="D178" s="6"/>
      <c r="E178" s="40" t="s">
        <v>76</v>
      </c>
      <c r="F178" s="41">
        <v>115</v>
      </c>
      <c r="G178" s="41">
        <v>4.5999999999999996</v>
      </c>
      <c r="H178" s="41">
        <v>1.73</v>
      </c>
      <c r="I178" s="41">
        <v>16.45</v>
      </c>
      <c r="J178" s="41">
        <v>72.2</v>
      </c>
      <c r="K178" s="48"/>
      <c r="L178" s="41"/>
    </row>
    <row r="179" spans="1:12" ht="15" x14ac:dyDescent="0.25">
      <c r="A179" s="23"/>
      <c r="B179" s="15"/>
      <c r="C179" s="11"/>
      <c r="D179" s="7" t="s">
        <v>22</v>
      </c>
      <c r="E179" s="40" t="s">
        <v>57</v>
      </c>
      <c r="F179" s="41">
        <v>200</v>
      </c>
      <c r="G179" s="41">
        <v>3.84</v>
      </c>
      <c r="H179" s="41">
        <v>3.74</v>
      </c>
      <c r="I179" s="41">
        <v>16.239999999999998</v>
      </c>
      <c r="J179" s="41">
        <v>113.4</v>
      </c>
      <c r="K179" s="48" t="s">
        <v>127</v>
      </c>
      <c r="L179" s="41"/>
    </row>
    <row r="180" spans="1:12" ht="15" x14ac:dyDescent="0.25">
      <c r="A180" s="23"/>
      <c r="B180" s="15"/>
      <c r="C180" s="11"/>
      <c r="D180" s="7" t="s">
        <v>23</v>
      </c>
      <c r="E180" s="40"/>
      <c r="F180" s="41"/>
      <c r="G180" s="41"/>
      <c r="H180" s="41"/>
      <c r="I180" s="41"/>
      <c r="J180" s="52"/>
      <c r="K180" s="48"/>
      <c r="L180" s="41"/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8"/>
      <c r="L181" s="41"/>
    </row>
    <row r="182" spans="1:12" ht="15" x14ac:dyDescent="0.25">
      <c r="A182" s="23"/>
      <c r="B182" s="15"/>
      <c r="C182" s="11"/>
      <c r="D182" s="6"/>
      <c r="E182" s="40" t="s">
        <v>58</v>
      </c>
      <c r="F182" s="41">
        <v>35</v>
      </c>
      <c r="G182" s="41">
        <v>3.47</v>
      </c>
      <c r="H182" s="41">
        <v>3.97</v>
      </c>
      <c r="I182" s="41">
        <v>9.3800000000000008</v>
      </c>
      <c r="J182" s="41">
        <v>110.9</v>
      </c>
      <c r="K182" s="48" t="s">
        <v>59</v>
      </c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8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5">SUM(G177:G183)</f>
        <v>19.75</v>
      </c>
      <c r="H184" s="19">
        <f t="shared" si="85"/>
        <v>19.27</v>
      </c>
      <c r="I184" s="19">
        <f t="shared" si="85"/>
        <v>79.299999999999983</v>
      </c>
      <c r="J184" s="19">
        <f t="shared" si="85"/>
        <v>561.5</v>
      </c>
      <c r="K184" s="50"/>
      <c r="L184" s="19">
        <f t="shared" ref="L184" si="86">SUM(L177:L183)</f>
        <v>0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40" t="s">
        <v>118</v>
      </c>
      <c r="F185" s="41">
        <v>60</v>
      </c>
      <c r="G185" s="41">
        <v>0.7</v>
      </c>
      <c r="H185" s="41">
        <v>3.58</v>
      </c>
      <c r="I185" s="41">
        <v>6.79</v>
      </c>
      <c r="J185" s="41">
        <v>58.2</v>
      </c>
      <c r="K185" s="48" t="s">
        <v>119</v>
      </c>
      <c r="L185" s="41"/>
    </row>
    <row r="186" spans="1:12" ht="15" x14ac:dyDescent="0.25">
      <c r="A186" s="23"/>
      <c r="B186" s="15"/>
      <c r="C186" s="11"/>
      <c r="D186" s="7" t="s">
        <v>27</v>
      </c>
      <c r="E186" s="40" t="s">
        <v>149</v>
      </c>
      <c r="F186" s="41">
        <v>200</v>
      </c>
      <c r="G186" s="41">
        <v>5.31</v>
      </c>
      <c r="H186" s="41">
        <v>5.5</v>
      </c>
      <c r="I186" s="41">
        <v>17.170000000000002</v>
      </c>
      <c r="J186" s="41">
        <v>130.6</v>
      </c>
      <c r="K186" s="48" t="s">
        <v>150</v>
      </c>
      <c r="L186" s="41"/>
    </row>
    <row r="187" spans="1:12" ht="15" x14ac:dyDescent="0.25">
      <c r="A187" s="23"/>
      <c r="B187" s="15"/>
      <c r="C187" s="11"/>
      <c r="D187" s="7" t="s">
        <v>28</v>
      </c>
      <c r="E187" s="40" t="s">
        <v>45</v>
      </c>
      <c r="F187" s="41">
        <v>90</v>
      </c>
      <c r="G187" s="41">
        <v>14.36</v>
      </c>
      <c r="H187" s="41">
        <v>12.5</v>
      </c>
      <c r="I187" s="41">
        <v>14.25</v>
      </c>
      <c r="J187" s="41">
        <v>168.1</v>
      </c>
      <c r="K187" s="48" t="s">
        <v>64</v>
      </c>
      <c r="L187" s="41"/>
    </row>
    <row r="188" spans="1:12" ht="15" x14ac:dyDescent="0.25">
      <c r="A188" s="23"/>
      <c r="B188" s="15"/>
      <c r="C188" s="11"/>
      <c r="D188" s="7" t="s">
        <v>29</v>
      </c>
      <c r="E188" s="40" t="s">
        <v>151</v>
      </c>
      <c r="F188" s="41">
        <v>150</v>
      </c>
      <c r="G188" s="41">
        <v>3.37</v>
      </c>
      <c r="H188" s="41">
        <v>4.32</v>
      </c>
      <c r="I188" s="41">
        <v>34.65</v>
      </c>
      <c r="J188" s="41">
        <v>200.4</v>
      </c>
      <c r="K188" s="48" t="s">
        <v>152</v>
      </c>
      <c r="L188" s="41"/>
    </row>
    <row r="189" spans="1:12" ht="15" x14ac:dyDescent="0.25">
      <c r="A189" s="23"/>
      <c r="B189" s="15"/>
      <c r="C189" s="11"/>
      <c r="D189" s="7" t="s">
        <v>30</v>
      </c>
      <c r="E189" s="40" t="s">
        <v>48</v>
      </c>
      <c r="F189" s="41">
        <v>200</v>
      </c>
      <c r="G189" s="41">
        <v>0.18</v>
      </c>
      <c r="H189" s="41">
        <v>0.04</v>
      </c>
      <c r="I189" s="41">
        <v>9.91</v>
      </c>
      <c r="J189" s="41">
        <v>41.5</v>
      </c>
      <c r="K189" s="48" t="s">
        <v>89</v>
      </c>
      <c r="L189" s="41"/>
    </row>
    <row r="190" spans="1:12" ht="15" x14ac:dyDescent="0.25">
      <c r="A190" s="23"/>
      <c r="B190" s="15"/>
      <c r="C190" s="11"/>
      <c r="D190" s="7" t="s">
        <v>31</v>
      </c>
      <c r="E190" s="40" t="s">
        <v>41</v>
      </c>
      <c r="F190" s="41">
        <v>20</v>
      </c>
      <c r="G190" s="41">
        <v>1.32</v>
      </c>
      <c r="H190" s="41">
        <v>0.13</v>
      </c>
      <c r="I190" s="41">
        <v>9.3800000000000008</v>
      </c>
      <c r="J190" s="41">
        <v>52.3</v>
      </c>
      <c r="K190" s="48"/>
      <c r="L190" s="41"/>
    </row>
    <row r="191" spans="1:12" ht="15" x14ac:dyDescent="0.25">
      <c r="A191" s="23"/>
      <c r="B191" s="15"/>
      <c r="C191" s="11"/>
      <c r="D191" s="7" t="s">
        <v>32</v>
      </c>
      <c r="E191" s="40" t="s">
        <v>43</v>
      </c>
      <c r="F191" s="41">
        <v>32.5</v>
      </c>
      <c r="G191" s="41">
        <v>2.15</v>
      </c>
      <c r="H191" s="41">
        <v>0.39</v>
      </c>
      <c r="I191" s="41">
        <v>13.55</v>
      </c>
      <c r="J191" s="41">
        <v>52</v>
      </c>
      <c r="K191" s="48"/>
      <c r="L191" s="41"/>
    </row>
    <row r="192" spans="1:12" ht="15" x14ac:dyDescent="0.25">
      <c r="A192" s="23"/>
      <c r="B192" s="15"/>
      <c r="C192" s="11"/>
      <c r="D192" s="6"/>
      <c r="E192" s="40" t="s">
        <v>153</v>
      </c>
      <c r="F192" s="41">
        <v>40</v>
      </c>
      <c r="G192" s="41">
        <v>1.56</v>
      </c>
      <c r="H192" s="41">
        <v>12.24</v>
      </c>
      <c r="I192" s="41">
        <v>25.48</v>
      </c>
      <c r="J192" s="41">
        <v>145</v>
      </c>
      <c r="K192" s="48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8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792.5</v>
      </c>
      <c r="G194" s="19">
        <f t="shared" ref="G194:J194" si="87">SUM(G185:G193)</f>
        <v>28.949999999999996</v>
      </c>
      <c r="H194" s="19">
        <f t="shared" si="87"/>
        <v>38.699999999999996</v>
      </c>
      <c r="I194" s="19">
        <f t="shared" si="87"/>
        <v>131.17999999999998</v>
      </c>
      <c r="J194" s="19">
        <f t="shared" si="87"/>
        <v>848.09999999999991</v>
      </c>
      <c r="K194" s="50"/>
      <c r="L194" s="19">
        <f t="shared" ref="L194" si="88">SUM(L185:L193)</f>
        <v>0</v>
      </c>
    </row>
    <row r="195" spans="1:12" ht="15" x14ac:dyDescent="0.2">
      <c r="A195" s="28">
        <f>A177</f>
        <v>2</v>
      </c>
      <c r="B195" s="29">
        <f>B177</f>
        <v>5</v>
      </c>
      <c r="C195" s="59" t="s">
        <v>4</v>
      </c>
      <c r="D195" s="60"/>
      <c r="E195" s="30"/>
      <c r="F195" s="31">
        <f>F184+F194</f>
        <v>1342.5</v>
      </c>
      <c r="G195" s="31">
        <f t="shared" ref="G195" si="89">G184+G194</f>
        <v>48.699999999999996</v>
      </c>
      <c r="H195" s="31">
        <f t="shared" ref="H195" si="90">H184+H194</f>
        <v>57.97</v>
      </c>
      <c r="I195" s="31">
        <f t="shared" ref="I195" si="91">I184+I194</f>
        <v>210.47999999999996</v>
      </c>
      <c r="J195" s="31">
        <f t="shared" ref="J195:L195" si="92">J184+J194</f>
        <v>1409.6</v>
      </c>
      <c r="K195" s="51"/>
      <c r="L195" s="31">
        <f t="shared" si="92"/>
        <v>0</v>
      </c>
    </row>
    <row r="196" spans="1:12" x14ac:dyDescent="0.2">
      <c r="A196" s="26"/>
      <c r="B196" s="27"/>
      <c r="C196" s="61" t="s">
        <v>5</v>
      </c>
      <c r="D196" s="61"/>
      <c r="E196" s="61"/>
      <c r="F196" s="33">
        <f>(F24+F43+F62+F81+F100+F119+F138+F157+F176+F195)/(IF(F24=0,0,1)+IF(F43=0,0,1)+IF(F62=0,0,1)+IF(F81=0,0,1)+IF(F100=0,0,1)+IF(F119=0,0,1)+IF(F138=0,0,1)+IF(F157=0,0,1)+IF(F176=0,0,1)+IF(F195=0,0,1))</f>
        <v>1448.9</v>
      </c>
      <c r="G196" s="33">
        <f t="shared" ref="G196:J196" si="93">(G24+G43+G62+G81+G100+G119+G138+G157+G176+G195)/(IF(G24=0,0,1)+IF(G43=0,0,1)+IF(G62=0,0,1)+IF(G81=0,0,1)+IF(G100=0,0,1)+IF(G119=0,0,1)+IF(G138=0,0,1)+IF(G157=0,0,1)+IF(G176=0,0,1)+IF(G195=0,0,1))</f>
        <v>51.381000000000007</v>
      </c>
      <c r="H196" s="33">
        <f t="shared" si="93"/>
        <v>50.116</v>
      </c>
      <c r="I196" s="33">
        <f t="shared" si="93"/>
        <v>203.18199999999999</v>
      </c>
      <c r="J196" s="33">
        <f t="shared" si="93"/>
        <v>1459.7370000000003</v>
      </c>
      <c r="K196" s="33"/>
      <c r="L196" s="33"/>
    </row>
  </sheetData>
  <sheetProtection selectLockedCells="1" selectUnlockedCell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2024-11-27T09:43:16Z</cp:lastPrinted>
  <dcterms:created xsi:type="dcterms:W3CDTF">2022-05-16T14:23:56Z</dcterms:created>
  <dcterms:modified xsi:type="dcterms:W3CDTF">2024-12-13T11:20:59Z</dcterms:modified>
</cp:coreProperties>
</file>